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540" windowWidth="27735" windowHeight="1125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5621"/>
</workbook>
</file>

<file path=xl/calcChain.xml><?xml version="1.0" encoding="utf-8"?>
<calcChain xmlns="http://schemas.openxmlformats.org/spreadsheetml/2006/main">
  <c r="A3" i="17" l="1"/>
  <c r="A3" i="16"/>
  <c r="A3" i="15"/>
  <c r="A3" i="14"/>
  <c r="A3" i="13"/>
  <c r="A3" i="12"/>
  <c r="A3" i="11"/>
  <c r="A3" i="10"/>
  <c r="A3" i="9"/>
  <c r="B3" i="8"/>
  <c r="A3" i="8"/>
  <c r="A3" i="7"/>
  <c r="A3" i="6"/>
  <c r="A3" i="5"/>
  <c r="C11" i="4"/>
  <c r="C10" i="4"/>
  <c r="C9" i="4"/>
  <c r="C8" i="4"/>
  <c r="A3" i="4"/>
  <c r="A3" i="3"/>
  <c r="A3" i="2"/>
  <c r="C10" i="1"/>
  <c r="C9" i="1"/>
  <c r="C8" i="1"/>
  <c r="C7" i="1"/>
  <c r="A3" i="1"/>
</calcChain>
</file>

<file path=xl/sharedStrings.xml><?xml version="1.0" encoding="utf-8"?>
<sst xmlns="http://schemas.openxmlformats.org/spreadsheetml/2006/main" count="2557" uniqueCount="633">
  <si>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</si>
  <si>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</si>
  <si>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</si>
  <si>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</si>
  <si>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</si>
  <si>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</si>
  <si>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</si>
  <si>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</si>
  <si>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</si>
  <si>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</si>
  <si>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</si>
  <si>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</si>
  <si>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</si>
  <si>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</si>
  <si>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</si>
  <si>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</si>
  <si>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</si>
  <si>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</si>
  <si>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</si>
  <si>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</si>
  <si>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</si>
  <si>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</si>
  <si>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</si>
  <si>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</si>
  <si>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</si>
  <si>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</si>
  <si>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</si>
  <si>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</si>
  <si>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</si>
  <si>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</si>
  <si>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</si>
  <si>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</si>
  <si>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</si>
  <si>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</si>
  <si>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</si>
  <si>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</si>
  <si>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</si>
  <si>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</si>
  <si>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</si>
  <si>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</si>
  <si>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</si>
  <si>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</si>
  <si>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</si>
  <si>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</si>
  <si>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440</t>
  </si>
  <si>
    <t>云南联云集团有限责任公司</t>
  </si>
  <si>
    <t>440001</t>
  </si>
  <si>
    <t>440006</t>
  </si>
  <si>
    <t>云南连云宾馆</t>
  </si>
  <si>
    <t>440007</t>
  </si>
  <si>
    <t>云南震庄迎宾馆</t>
  </si>
  <si>
    <t>440008</t>
  </si>
  <si>
    <t>云南安宁温泉宾馆</t>
  </si>
  <si>
    <t>440009</t>
  </si>
  <si>
    <t>云南省机关事务管理局接待车队</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</si>
  <si>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</si>
  <si>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</si>
  <si>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</si>
  <si>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</si>
  <si>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</si>
  <si>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</si>
  <si>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</si>
  <si>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</si>
  <si>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</si>
  <si>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</si>
  <si>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</si>
  <si>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</si>
  <si>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</si>
  <si>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</si>
  <si>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</si>
  <si>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</si>
  <si>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</si>
  <si>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2010305</t>
  </si>
  <si>
    <t>专项业务及机关事务管理</t>
  </si>
  <si>
    <t>20139</t>
  </si>
  <si>
    <t>社会工作事务</t>
  </si>
  <si>
    <t>2013950</t>
  </si>
  <si>
    <t>事业运行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</si>
  <si>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</si>
  <si>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</si>
  <si>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</si>
  <si>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</si>
  <si>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</si>
  <si>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</si>
  <si>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</si>
  <si>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</si>
  <si>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</si>
  <si>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</si>
  <si>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</si>
  <si>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</si>
  <si>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</si>
  <si>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</si>
  <si>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</si>
  <si>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</si>
  <si>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</si>
  <si>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</si>
  <si>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</si>
  <si>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</si>
  <si>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</si>
  <si>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</si>
  <si>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</si>
  <si>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</si>
  <si>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</si>
  <si>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</si>
  <si>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</si>
  <si>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</si>
  <si>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</si>
  <si>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</si>
  <si>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</si>
  <si>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</si>
  <si>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</si>
  <si>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</si>
  <si>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</si>
  <si>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</si>
  <si>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</si>
  <si>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</si>
  <si>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</si>
  <si>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</si>
  <si>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</si>
  <si>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</si>
  <si>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</si>
  <si>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</si>
  <si>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</si>
  <si>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</si>
  <si>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</si>
  <si>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</si>
  <si>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</si>
  <si>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</si>
  <si>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</si>
  <si>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</si>
  <si>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</si>
  <si>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</si>
  <si>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</si>
  <si>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</si>
  <si>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</si>
  <si>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</si>
  <si>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</si>
  <si>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</si>
  <si>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</si>
  <si>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</si>
  <si>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</si>
  <si>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</si>
  <si>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</si>
  <si>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</si>
  <si>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</si>
  <si>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</si>
  <si>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</si>
  <si>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</si>
  <si>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</si>
  <si>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530000261100005157837</t>
  </si>
  <si>
    <t>事业人员支出绩效工资经费</t>
  </si>
  <si>
    <t>30101</t>
  </si>
  <si>
    <t>基本工资</t>
  </si>
  <si>
    <t>30107</t>
  </si>
  <si>
    <t>绩效工资</t>
  </si>
  <si>
    <t>530000261100005157935</t>
  </si>
  <si>
    <t>社会保障缴费经费</t>
  </si>
  <si>
    <t>30112</t>
  </si>
  <si>
    <t>其他社会保障缴费</t>
  </si>
  <si>
    <t>30108</t>
  </si>
  <si>
    <t>机关事业单位基本养老保险缴费</t>
  </si>
  <si>
    <t>30110</t>
  </si>
  <si>
    <t>职工基本医疗保险缴费</t>
  </si>
  <si>
    <t>30111</t>
  </si>
  <si>
    <t>公务员医疗补助缴费</t>
  </si>
  <si>
    <t>530000261100005158112</t>
  </si>
  <si>
    <t>住房公积金缴费经费</t>
  </si>
  <si>
    <t>30113</t>
  </si>
  <si>
    <t>530000261100005158148</t>
  </si>
  <si>
    <t>一般公用经费</t>
  </si>
  <si>
    <t>30201</t>
  </si>
  <si>
    <t>办公费</t>
  </si>
  <si>
    <t>30205</t>
  </si>
  <si>
    <t>水费</t>
  </si>
  <si>
    <t>30206</t>
  </si>
  <si>
    <t>电费</t>
  </si>
  <si>
    <t>30207</t>
  </si>
  <si>
    <t>邮电费</t>
  </si>
  <si>
    <t>30227</t>
  </si>
  <si>
    <t>委托业务费</t>
  </si>
  <si>
    <t>30299</t>
  </si>
  <si>
    <t>其他商品和服务支出</t>
  </si>
  <si>
    <t>530000261100005158198</t>
  </si>
  <si>
    <t>公务接待经费</t>
  </si>
  <si>
    <t>30217</t>
  </si>
  <si>
    <t>530000261100005171573</t>
  </si>
  <si>
    <t>工会经费</t>
  </si>
  <si>
    <t>30228</t>
  </si>
  <si>
    <t>530000261100005171625</t>
  </si>
  <si>
    <t>公车购置及运维经费</t>
  </si>
  <si>
    <t>30231</t>
  </si>
  <si>
    <t>公务用车运行维护费</t>
  </si>
  <si>
    <t>预算05-1表</t>
  </si>
  <si>
    <t>2026年部门项目支出预算表</t>
  </si>
  <si>
    <t>项目分类</t>
  </si>
  <si>
    <t>项目单位</t>
  </si>
  <si>
    <t>本年拨款</t>
  </si>
  <si>
    <t>其中：本次下达</t>
  </si>
  <si>
    <t>代管房屋维护经费</t>
  </si>
  <si>
    <t>事业发展类</t>
  </si>
  <si>
    <t>530000251100003236419</t>
  </si>
  <si>
    <t>30213</t>
  </si>
  <si>
    <t>维修（护）费</t>
  </si>
  <si>
    <t>其他人员支出</t>
  </si>
  <si>
    <t>民生类</t>
  </si>
  <si>
    <t>530000231100001524665</t>
  </si>
  <si>
    <t>30199</t>
  </si>
  <si>
    <t>其他工资福利支出</t>
  </si>
  <si>
    <t>530000231100001525710</t>
  </si>
  <si>
    <t>530000231100001526770</t>
  </si>
  <si>
    <t>其他运转经费</t>
  </si>
  <si>
    <t>其他运转类</t>
  </si>
  <si>
    <t>530000261100004801953</t>
  </si>
  <si>
    <t>其他职工（合同）工资资金</t>
  </si>
  <si>
    <t>530000251100003236206</t>
  </si>
  <si>
    <t>530000251100003277993</t>
  </si>
  <si>
    <t>其他职工（合同）经费</t>
  </si>
  <si>
    <t>530000251100003236288</t>
  </si>
  <si>
    <t>人员工资经费</t>
  </si>
  <si>
    <t>事业人员支出工资</t>
  </si>
  <si>
    <t>530000251100003236946</t>
  </si>
  <si>
    <t>530000251100003237004</t>
  </si>
  <si>
    <t>人员工资类经费</t>
  </si>
  <si>
    <t>530000251100003236082</t>
  </si>
  <si>
    <t>人员工资类资金</t>
  </si>
  <si>
    <t>530000251100003236225</t>
  </si>
  <si>
    <t>530000251100003277989</t>
  </si>
  <si>
    <t>人员社会保障缴费资金</t>
  </si>
  <si>
    <t>社会保障缴费</t>
  </si>
  <si>
    <t>530000251100003277990</t>
  </si>
  <si>
    <t>人员社会保障经费</t>
  </si>
  <si>
    <t>530000251100003236227</t>
  </si>
  <si>
    <t>530000251100003236954</t>
  </si>
  <si>
    <t>530000251100003237014</t>
  </si>
  <si>
    <t>30109</t>
  </si>
  <si>
    <t>职业年金缴费</t>
  </si>
  <si>
    <t>人员社会保障资金</t>
  </si>
  <si>
    <t>530000251100003236229</t>
  </si>
  <si>
    <t>生产经营经费</t>
  </si>
  <si>
    <t>其他公用支出</t>
  </si>
  <si>
    <t>530000251100003236445</t>
  </si>
  <si>
    <t>30209</t>
  </si>
  <si>
    <t>物业管理费</t>
  </si>
  <si>
    <t>30218</t>
  </si>
  <si>
    <t>专用材料费</t>
  </si>
  <si>
    <t>生产经营支出经费</t>
  </si>
  <si>
    <t>530000251100003236998</t>
  </si>
  <si>
    <t>30211</t>
  </si>
  <si>
    <t>差旅费</t>
  </si>
  <si>
    <t>30216</t>
  </si>
  <si>
    <t>培训费</t>
  </si>
  <si>
    <t>30225</t>
  </si>
  <si>
    <t>专用燃料费</t>
  </si>
  <si>
    <t>30226</t>
  </si>
  <si>
    <t>劳务费</t>
  </si>
  <si>
    <t>30240</t>
  </si>
  <si>
    <t>税金及附加费用</t>
  </si>
  <si>
    <t>30906</t>
  </si>
  <si>
    <t>大型修缮</t>
  </si>
  <si>
    <t>530000251100003237019</t>
  </si>
  <si>
    <t>30224</t>
  </si>
  <si>
    <t>被装购置费</t>
  </si>
  <si>
    <t>生产经营支出资金</t>
  </si>
  <si>
    <t>530000251100003275401</t>
  </si>
  <si>
    <t>30204</t>
  </si>
  <si>
    <t>手续费</t>
  </si>
  <si>
    <t>生产经营资金</t>
  </si>
  <si>
    <t>530000251100003236269</t>
  </si>
  <si>
    <t>职工住房公积金经费</t>
  </si>
  <si>
    <t>530000251100003236268</t>
  </si>
  <si>
    <t>530000251100003236997</t>
  </si>
  <si>
    <t>530000251100003237015</t>
  </si>
  <si>
    <t>职工住房公积金资金</t>
  </si>
  <si>
    <t>530000251100003236235</t>
  </si>
  <si>
    <t>530000251100003275771</t>
  </si>
  <si>
    <t>驻地武警保障专项经费</t>
  </si>
  <si>
    <t>专项业务类</t>
  </si>
  <si>
    <t>530000210000000022469</t>
  </si>
  <si>
    <t>31002</t>
  </si>
  <si>
    <t>办公设备购置</t>
  </si>
  <si>
    <t>31005</t>
  </si>
  <si>
    <t>基础设施建设</t>
  </si>
  <si>
    <t>其他职工（合同）工资经费</t>
  </si>
  <si>
    <t>530000251100003275212</t>
  </si>
  <si>
    <t>530000251100003275198</t>
  </si>
  <si>
    <t>530000251100003275152</t>
  </si>
  <si>
    <t>530000251100003275200</t>
  </si>
  <si>
    <t>30239</t>
  </si>
  <si>
    <t>其他交通费用</t>
  </si>
  <si>
    <t>委托代管资产维护经费</t>
  </si>
  <si>
    <t>530000251100003275287</t>
  </si>
  <si>
    <t>530000251100003275188</t>
  </si>
  <si>
    <t>530000231100001525920</t>
  </si>
  <si>
    <t>530000251100003275178</t>
  </si>
  <si>
    <t>530000251100003275091</t>
  </si>
  <si>
    <t>530000251100003275143</t>
  </si>
  <si>
    <t>530000251100003275272</t>
  </si>
  <si>
    <t>30214</t>
  </si>
  <si>
    <t>租赁费</t>
  </si>
  <si>
    <t>30215</t>
  </si>
  <si>
    <t>会议费</t>
  </si>
  <si>
    <t>震庄维护管养经费</t>
  </si>
  <si>
    <t>530000251100003236944</t>
  </si>
  <si>
    <t>530000251100003275164</t>
  </si>
  <si>
    <t>530000231100001525344</t>
  </si>
  <si>
    <t>530000251100003236804</t>
  </si>
  <si>
    <t>530000251100003236236</t>
  </si>
  <si>
    <t>530000251100003236802</t>
  </si>
  <si>
    <t>530000251100003236808</t>
  </si>
  <si>
    <t>委托代管资产资金</t>
  </si>
  <si>
    <t>530000251100003236820</t>
  </si>
  <si>
    <t>530000251100003236791</t>
  </si>
  <si>
    <t>非税收入成本性补偿项目经费</t>
  </si>
  <si>
    <t>530000261100005158390</t>
  </si>
  <si>
    <t>530000231100001085688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</si>
  <si>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</si>
  <si>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</si>
  <si>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</si>
  <si>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</si>
  <si>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</si>
  <si>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</si>
  <si>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</si>
  <si>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</si>
  <si>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</si>
  <si>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</si>
  <si>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</si>
  <si>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</si>
  <si>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保障日常经营过程中公司生产经营正常运行所必备的费用，确保代管资产保值增值。</t>
  </si>
  <si>
    <t>产出指标</t>
  </si>
  <si>
    <t>时效指标</t>
  </si>
  <si>
    <t>设施设备发生问题处理完成率</t>
  </si>
  <si>
    <t>&gt;=</t>
  </si>
  <si>
    <t>95</t>
  </si>
  <si>
    <t>%</t>
  </si>
  <si>
    <t>定量指标</t>
  </si>
  <si>
    <t>为保证代管资产基础设施及房屋建筑物的安全性和完好性，每次报修后尽量保证在20天内处理。</t>
  </si>
  <si>
    <t>效益指标</t>
  </si>
  <si>
    <t>经济效益</t>
  </si>
  <si>
    <t>保障代管房屋及建筑物租赁收入</t>
  </si>
  <si>
    <t>=</t>
  </si>
  <si>
    <t>300</t>
  </si>
  <si>
    <t>万元</t>
  </si>
  <si>
    <t>满意度指标</t>
  </si>
  <si>
    <t>服务对象满意度</t>
  </si>
  <si>
    <t>资产承租方满意度</t>
  </si>
  <si>
    <t>90</t>
  </si>
  <si>
    <t>按时、足额发放编外合同制人员工资，保持员工队伍稳定，持续做好政务保障服务工作。</t>
  </si>
  <si>
    <t>数量指标</t>
  </si>
  <si>
    <t>参与服务保障的编外人员</t>
  </si>
  <si>
    <t>175</t>
  </si>
  <si>
    <t>人</t>
  </si>
  <si>
    <t>围绕全省“3815”战略发展目标，积极融入和服务云南省高质量跨越式发展大局，以联云集团政务保障市场运营“两不误 双提升”为工作目标，紧扣“拓展增收 降本增利”工作要求，保持员工队伍稳定，确保零失误、零差错、零事故完成各项服务保障任务。</t>
  </si>
  <si>
    <t>质量指标</t>
  </si>
  <si>
    <t>任务保障完成率</t>
  </si>
  <si>
    <t>反映任务保障完成率。</t>
  </si>
  <si>
    <t>社会效益</t>
  </si>
  <si>
    <t>职工队伍思想稳定</t>
  </si>
  <si>
    <t>保持</t>
  </si>
  <si>
    <t>定性指标</t>
  </si>
  <si>
    <t xml:space="preserve">员工向心力、凝聚力强，思想稳定，乐观向上，干事创业氛围良好。	
</t>
  </si>
  <si>
    <t>员工满意度</t>
  </si>
  <si>
    <t>反映员工满意度情况，对单位有归属感、认同感，有效控制离职率。</t>
  </si>
  <si>
    <t>为保障云南省委、省政府、省人大、省政协等机关在云南海埂会堂召开各类重要会议提供保障服务，担负党和国家领导人、重要外宾在昆期间临时住地警卫和云南省在昆召开的重要会议现场警卫任务。</t>
  </si>
  <si>
    <t>确保中队圆满完成担负的警卫任务</t>
  </si>
  <si>
    <t>30</t>
  </si>
  <si>
    <t>次</t>
  </si>
  <si>
    <t>中队圆满完成担负的警卫任务情况。</t>
  </si>
  <si>
    <t>确保担负的警卫任务安全及稳定</t>
  </si>
  <si>
    <t>100</t>
  </si>
  <si>
    <t>反映担负的警卫任务安全稳定的情况。</t>
  </si>
  <si>
    <t>对警卫保障工作的满意度</t>
  </si>
  <si>
    <t>领导及来宾对警卫工作的满意情况。</t>
  </si>
  <si>
    <t>云南海埂宾馆对约定租赁期内的房屋进行房屋的保养维护、做好消防安全维修设施设备，防水工作完善，检查电路问题，维护园林园艺，使其增值保质，提升承租人满意度。</t>
  </si>
  <si>
    <t>代管房屋维修维护验收合格率</t>
  </si>
  <si>
    <t>代管资产出租率</t>
  </si>
  <si>
    <t>85</t>
  </si>
  <si>
    <t>租户满意度</t>
  </si>
  <si>
    <t>保障公司日常经营过程中正常运行所必备的各项办公费用费用，确保代管资产保值增值、房屋建筑物的维护修缮，经营业务有序开展的各项成本开支。</t>
  </si>
  <si>
    <t>设施设备发生问题处理完成时限</t>
  </si>
  <si>
    <t>&lt;=</t>
  </si>
  <si>
    <t>为保证代管资产基础设施及房屋建筑物的安全性和完好，每次报修后尽量保证在20天内完成。</t>
  </si>
  <si>
    <t>保障代管房屋及建筑物年租金收入</t>
  </si>
  <si>
    <t>餐饮服务对象满意度</t>
  </si>
  <si>
    <t xml:space="preserve">（一） 深化与优化人事招聘与配置策略。致力于在控制人力成本的同时，最大化地实现人才资源的优化配置，让每位员工都能在其最合适的岗位上发光发热，共同推动组织的高效运转。
（二）持续优化现有的薪酬体系。通过科学、合理的薪酬机制，进一步激发员工的工作热情，为员工创造更好的工作环境和发展机会，提高整体工作效率，从而为单位的长期可持续发展奠定坚实基础。
（三）进一步强化培训相关工作。结合集团的总体培训思路和安排，依据海埂会堂培训制度和年度培训计划，牵头并督促海埂会堂年度培训目标落实，注重培训课题的研究与开发，打造培训档案体系，强化培训成果考核及运用，全面提高员工队伍素质。
</t>
  </si>
  <si>
    <t>保障职工队伍人数</t>
  </si>
  <si>
    <t>反映会堂编外职工人员数量。</t>
  </si>
  <si>
    <t>职工队伍稳定情况</t>
  </si>
  <si>
    <t>职工队伍稳定情况。</t>
  </si>
  <si>
    <t>职工满意度</t>
  </si>
  <si>
    <t>93</t>
  </si>
  <si>
    <t>反应云南海埂会堂职工的满意程度。</t>
  </si>
  <si>
    <t>保证单位正常运转，实现主营业务收入稳步增长，做好政务保障工作。</t>
  </si>
  <si>
    <t>保障人数</t>
  </si>
  <si>
    <t>60000</t>
  </si>
  <si>
    <t>提升国宾馆服务形象</t>
  </si>
  <si>
    <t>提升</t>
  </si>
  <si>
    <t>宾客满意度</t>
  </si>
  <si>
    <t xml:space="preserve">1.制定经营收入和利润增长计划。以营销部门为主，围绕“一站式”经营思路，最大限度提升收益。              
2.预算目标确定原则。实施、控制、考评和监督，通过分解，使每个部门、岗位都有明确的目标，预算的编制更注重整体性与具体性的有机结合。
3. 预算分解方法。在预算管理目标确定后，遵守整体一致性原则，兼顾长期利益和当期利益，兼顾长期目标和当期目标，兼顾效率和公平，提高整体的盈利水平和盈利能力。
4. 预算保障措施。一是建立健全营销激励机制；二是持续加强客户维护及拓展；三是持续提升营销管理；四是不断提升服务质量，优化服务流程。
</t>
  </si>
  <si>
    <t>会议接待场次</t>
  </si>
  <si>
    <t>240</t>
  </si>
  <si>
    <t>场</t>
  </si>
  <si>
    <t>反映会堂接待会议、会展、演出场次。</t>
  </si>
  <si>
    <t>会议接待人次</t>
  </si>
  <si>
    <t>10000</t>
  </si>
  <si>
    <t>人次</t>
  </si>
  <si>
    <t>反映会堂接待的会议、会展、演出人次。</t>
  </si>
  <si>
    <t>反映会议接待过程中服务对象对接待工作的服务保障、会场环境、音视频设施设备等的整体满意度及反馈情况。</t>
  </si>
  <si>
    <t>做好保障工作，提高队伍工资，增强稳定性。</t>
  </si>
  <si>
    <t>120</t>
  </si>
  <si>
    <t>保证职工思想稳定</t>
  </si>
  <si>
    <t xml:space="preserve">聚焦政务保障第一职责，增强政务服务保障能力，全面提升服务品质。做强市场化经营能力，助推降本增利稳运营。	</t>
  </si>
  <si>
    <t>服务保障批次</t>
  </si>
  <si>
    <t>批次</t>
  </si>
  <si>
    <t xml:space="preserve">聚焦政务服务保障第一要务，兼顾市场运营“两不误 双提升”，确保每年重要政务和商务接待100批次以上。
</t>
  </si>
  <si>
    <t>确保服务保障期间安全生产正常</t>
  </si>
  <si>
    <t>安全生产工作正常</t>
  </si>
  <si>
    <t>国宾品牌知晓率</t>
  </si>
  <si>
    <t>强化主责主业发展.通过对标对表，努力实现做精政务服务、弘扬国宾品牌、倡导健康生活的任务目标，全力打造“国宾”品牌优势，在提升政务服务质量的同时，不断拓展市场化经营，全力打造联云国宾品牌，多渠道、多方式提升品牌影响力，最大化地将品牌价值转化为经济效益。</t>
  </si>
  <si>
    <t>服务受益人员满意度</t>
  </si>
  <si>
    <t>OTA平台满意度</t>
  </si>
  <si>
    <t xml:space="preserve">反映接待服务的宾客满意程度及好评率。
</t>
  </si>
  <si>
    <t>车辆调度准确率</t>
  </si>
  <si>
    <t>反映单位按规定保留的公务用车燃料费、新能源汽车充电费、维修费、过桥过路费、保险费等支出。</t>
  </si>
  <si>
    <t>工会活动覆盖人数</t>
  </si>
  <si>
    <t>180</t>
  </si>
  <si>
    <t>单位组织开展工会活动，单位按规定提取和安排工会经费，覆盖全体员工。</t>
  </si>
  <si>
    <t>公务用车完好率</t>
  </si>
  <si>
    <t>反映公务用车运行完好，确保经营业务用车正常，燃油费、保险费、维修维护费按规定开支。</t>
  </si>
  <si>
    <t>工会活动职工参与率</t>
  </si>
  <si>
    <t>反映单位开展工会活动、维护职工合法权益、丰富职工文化生活等，增强职工凝聚力和归属感，激发职工工作积极性，确保工会活动职工参与率及活动效果。</t>
  </si>
  <si>
    <t>工会活动效果</t>
  </si>
  <si>
    <t>反映及职工工会活动效果，确保正常开展经营活动、维持良好运转，提高经济效益和社会效益。</t>
  </si>
  <si>
    <t>保证单位正常运转，优化服务流程，提升服务质量，做好政务保障工作。</t>
  </si>
  <si>
    <t>接待人次</t>
  </si>
  <si>
    <t>25000</t>
  </si>
  <si>
    <t>反映接待保障完成情况。</t>
  </si>
  <si>
    <t>设施设备完好率</t>
  </si>
  <si>
    <t>98</t>
  </si>
  <si>
    <t>部门运转</t>
  </si>
  <si>
    <t>反映部门运转情况。</t>
  </si>
  <si>
    <t>服务宾客满意度</t>
  </si>
  <si>
    <t>反该服务宾客满意度。</t>
  </si>
  <si>
    <t>维护管理好托管资产，做好房屋资产防水、消防等安全工作，提升承租人满意度。</t>
  </si>
  <si>
    <t>项目验收合格率</t>
  </si>
  <si>
    <t>客户满意度</t>
  </si>
  <si>
    <t>反映租赁资产客户满意度。</t>
  </si>
  <si>
    <t>保证单位正常运转，做好政务保障工作。</t>
  </si>
  <si>
    <t>500</t>
  </si>
  <si>
    <t>生产经营情况</t>
  </si>
  <si>
    <t>物料资源节约情况</t>
  </si>
  <si>
    <t>接待保障满意度</t>
  </si>
  <si>
    <t>反映客人对接待保障的满意度。</t>
  </si>
  <si>
    <t>按时发工资，保持职工队伍稳定，做好政务保障工作。</t>
  </si>
  <si>
    <t>191</t>
  </si>
  <si>
    <t>管理维护好托管资产，做好房屋资产的防水、消防、电路安全等工作，提升承租人满意度。</t>
  </si>
  <si>
    <t>承租人对托管资产的满意度</t>
  </si>
  <si>
    <t>1.年度编外人员支出偏差率≤5%
2.编外招聘从公示到签订合同平均周期≤45天
3.年度参训时长≥40小时/人，技能认证通过率≥60%</t>
  </si>
  <si>
    <t>编外人员保障人数</t>
  </si>
  <si>
    <t>186</t>
  </si>
  <si>
    <t>编外人员职工队伍稳定情况</t>
  </si>
  <si>
    <t>编外人员职工满意度</t>
  </si>
  <si>
    <t>1.生产经营目标明确、具有可执行性，能指导单位在大环境下的发展方向，体现单位的使命、远景和价值观
2.年度经营指标完成率大于90%</t>
  </si>
  <si>
    <t>服务保障宾客</t>
  </si>
  <si>
    <t>80000</t>
  </si>
  <si>
    <t>会议收入</t>
  </si>
  <si>
    <t>服务保障宾客满意度</t>
  </si>
  <si>
    <t xml:space="preserve">1.根据历史数据和市场调研，设定年度租金收入总额，并分解到季度执行。
2.出租管理成本不超过租金收入的10%
</t>
  </si>
  <si>
    <t>商铺出租率</t>
  </si>
  <si>
    <t>反映代管商铺数。</t>
  </si>
  <si>
    <t>按时收取代管资产租金率</t>
  </si>
  <si>
    <t>按时足额发放人员工资，为职工提供基本生活保障，增强职工对单位的归属感，稳定编外人员职工队伍，提高工作效率。</t>
  </si>
  <si>
    <t>25</t>
  </si>
  <si>
    <t>及时性</t>
  </si>
  <si>
    <t>及时发放工资</t>
  </si>
  <si>
    <t xml:space="preserve">每月按时发放编外人员工资，保障职工的合法权益不受侵害，维护劳动关系的稳定。
</t>
  </si>
  <si>
    <t>做好2026年本部门人员、公用经费保障，按规定落实干部职工各项待遇，支持部门正常履职。</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</si>
  <si>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</si>
  <si>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</si>
  <si>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</si>
  <si>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单位人员满意度</t>
  </si>
  <si>
    <t>反映部门（单位）人员对公用经费保障的满意程度。</t>
  </si>
  <si>
    <t>成本指标</t>
  </si>
  <si>
    <t>经济成本指标</t>
  </si>
  <si>
    <t>人均公用经费支出</t>
  </si>
  <si>
    <t>9000</t>
  </si>
  <si>
    <t>元</t>
  </si>
  <si>
    <t>公用经费保障人数</t>
  </si>
  <si>
    <t>46</t>
  </si>
  <si>
    <t>反映公用经费保障部门（单位）正常运转的在职人数情况。在职人数主要指办公、会议、培训、差旅、水费、电费等公用经费中服务保障的人数。</t>
  </si>
  <si>
    <t>正常运转</t>
  </si>
  <si>
    <t>反映部门（单位）正常运转情况。</t>
  </si>
  <si>
    <t>2026年具体目标为：保障公务出行安全高效，控制运行成本，提成管理效能，确保各项重大公务接待交通保障能够高效、安全、优质地完成。保障单位47辆公车出行安全高效，公务用车运行维护费较上年只减不增，服务对象满意度大于90%，每辆公务用车运行成本不超过30000元。</t>
  </si>
  <si>
    <t>公用经费保障车辆</t>
  </si>
  <si>
    <t>47</t>
  </si>
  <si>
    <t>辆</t>
  </si>
  <si>
    <t>反映公用经费保障部门（单位）正常运转的在公车数量。</t>
  </si>
  <si>
    <t>公务用车运行维护成本</t>
  </si>
  <si>
    <t>30000</t>
  </si>
  <si>
    <t xml:space="preserve">合理使用，科学管理，节能见效的原则；实现“保障任务出行需求、控制运行成本合理增长、推动管理效能全面提升”的核心目标。保证重大任务车辆保障调度准确率达到100%，全年安全无事故率100%，用车单位综合满意度100%。推动职工队伍稳定建设，促进单位和谐发展，全面提升服务保障水平；本着行车安全及职工思想稳定，服务对象满意的原则，全面提升服务保障水平，积极开展安全、行车教育，加强成本管理，确保2026年车辆调度准确，车辆信息准确度，行车安全无事故，服务对象满意度百分百。         </t>
  </si>
  <si>
    <t>重大任务车辆保障调度准确率</t>
  </si>
  <si>
    <t>车辆运行良好率</t>
  </si>
  <si>
    <t>交通事故率</t>
  </si>
  <si>
    <t>用车过程中的满意度</t>
  </si>
  <si>
    <t>反映用车过程中的满意度。</t>
  </si>
  <si>
    <t>公务接待人数</t>
  </si>
  <si>
    <t>20人</t>
  </si>
  <si>
    <t>反映公用经费保障单位公务接待人数人数情况。</t>
  </si>
  <si>
    <t>反映部门（单位）运转情况。</t>
  </si>
  <si>
    <t>反映部门（单位）人员对工资福利发放的满意程度。</t>
  </si>
  <si>
    <t>预算06表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</si>
  <si>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</si>
  <si>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</si>
  <si>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</si>
  <si>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</si>
  <si>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</si>
  <si>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</si>
  <si>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</si>
  <si>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</si>
  <si>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</si>
  <si>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</si>
  <si>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</si>
  <si>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</si>
  <si>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</si>
  <si>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办公用纸</t>
  </si>
  <si>
    <t>A05040101 复印纸</t>
  </si>
  <si>
    <t>批</t>
  </si>
  <si>
    <t>公车加油费</t>
  </si>
  <si>
    <t>C23120302 车辆加油、添加燃料服务</t>
  </si>
  <si>
    <t>年</t>
  </si>
  <si>
    <t>公车维修费</t>
  </si>
  <si>
    <t>C23120301 车辆维修和保养服务</t>
  </si>
  <si>
    <t>公车保险费</t>
  </si>
  <si>
    <t>C1804010201 机动车保险服务</t>
  </si>
  <si>
    <t>预算08表</t>
  </si>
  <si>
    <t>政府购买服务项目</t>
  </si>
  <si>
    <t>政府购买服务目录</t>
  </si>
  <si>
    <t>预算09-1表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</si>
  <si>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</si>
  <si>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</si>
  <si>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</si>
  <si>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</si>
  <si>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</si>
  <si>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</si>
  <si>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</si>
  <si>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</si>
  <si>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</si>
  <si>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</si>
  <si>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</si>
  <si>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</si>
  <si>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</si>
  <si>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</si>
  <si>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</si>
  <si>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</si>
  <si>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</si>
  <si>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</si>
  <si>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</si>
  <si>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</si>
  <si>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</si>
  <si>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</si>
  <si>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</si>
  <si>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</si>
  <si>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预算10表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</si>
  <si>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</si>
  <si>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</si>
  <si>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</si>
  <si>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</si>
  <si>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</si>
  <si>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</si>
  <si>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</si>
  <si>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</si>
  <si>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</si>
  <si>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</si>
  <si>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</si>
  <si>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上级补助</t>
  </si>
  <si>
    <t>预算12表</t>
  </si>
  <si>
    <t>2026年部门项目支出中期规划预算表</t>
  </si>
  <si>
    <t>项目级次</t>
  </si>
  <si>
    <t>2026年</t>
  </si>
  <si>
    <t>2027年</t>
  </si>
  <si>
    <t>2028年</t>
  </si>
  <si>
    <t>311 专项业务类</t>
  </si>
  <si>
    <t>本级</t>
  </si>
  <si>
    <t>229 其他运转类</t>
  </si>
  <si>
    <t>312 民生类</t>
  </si>
  <si>
    <t/>
  </si>
  <si>
    <t>为保障云南省委、省政府、省人大、省政协等机关在云南海埂会堂召开各类重要会议提供保障服务，担负党和国家领导人、重要外宾在昆期间临时住地警卫和云南省在昆召开的重要会议现场警卫任务。</t>
    <phoneticPr fontId="32" type="noConversion"/>
  </si>
  <si>
    <t>委托业务费</t>
    <phoneticPr fontId="32" type="noConversion"/>
  </si>
  <si>
    <t>2026年部门政府购买服务预算表</t>
    <phoneticPr fontId="32" type="noConversion"/>
  </si>
  <si>
    <t>2026年政府性基金预算支出预算表</t>
    <phoneticPr fontId="32" type="noConversion"/>
  </si>
  <si>
    <t>2026年省对下转移支付预算表</t>
    <phoneticPr fontId="32" type="noConversion"/>
  </si>
  <si>
    <t>2026年省对下转移支付绩效目标表</t>
    <phoneticPr fontId="32" type="noConversion"/>
  </si>
  <si>
    <t>2026年新增资产配置表</t>
    <phoneticPr fontId="32" type="noConversion"/>
  </si>
  <si>
    <t>2026年中央转移支付补助项目支出预算表</t>
    <phoneticPr fontId="32" type="noConversion"/>
  </si>
  <si>
    <t>注：本年度，联云集团无政府性基金支出预算，故《2026年政府性基金预算支出预算表》为空表。</t>
    <phoneticPr fontId="32" type="noConversion"/>
  </si>
  <si>
    <t>注：本年度，联云集团无政府购买服务支出预算，故《2026年部门政府购买服务预算表》为空表。</t>
    <phoneticPr fontId="32" type="noConversion"/>
  </si>
  <si>
    <t>注：本年度，联云集团无省对下转移支付预算，故《2026年省对下转移支付预算表》为空表。</t>
    <phoneticPr fontId="32" type="noConversion"/>
  </si>
  <si>
    <t>注：本年度，联云集团无省对下转移支付绩效目标，故《2026年省对下转移支付绩效目标表》为空表。</t>
    <phoneticPr fontId="32" type="noConversion"/>
  </si>
  <si>
    <t>注：本年度，联云集团无新增资产配置，故《2026年新增资产配置表》为空表。</t>
    <phoneticPr fontId="32" type="noConversion"/>
  </si>
  <si>
    <t>注：本年度，联云集团无中央转移支付补助项目支出预算，故《2026年中央转移支付补助项目支出预算表》为空表。</t>
    <phoneticPr fontId="32" type="noConversion"/>
  </si>
  <si>
    <t>保障代管资产租金2026年租金收入达300万。</t>
    <phoneticPr fontId="32" type="noConversion"/>
  </si>
  <si>
    <t>保障资产承租方满意度达90%以上。</t>
    <phoneticPr fontId="32" type="noConversion"/>
  </si>
  <si>
    <t>验收情况。</t>
    <phoneticPr fontId="32" type="noConversion"/>
  </si>
  <si>
    <t>代管资产出租率。</t>
    <phoneticPr fontId="32" type="noConversion"/>
  </si>
  <si>
    <t>反映职工满意度。</t>
    <phoneticPr fontId="32" type="noConversion"/>
  </si>
  <si>
    <t>保证代管资产2025年租金收入。</t>
    <phoneticPr fontId="32" type="noConversion"/>
  </si>
  <si>
    <t>保证餐饮业务服务对象满意率到达95%以上。</t>
    <phoneticPr fontId="32" type="noConversion"/>
  </si>
  <si>
    <t>保障人数。</t>
    <phoneticPr fontId="32" type="noConversion"/>
  </si>
  <si>
    <t>提升国宾馆服务形象，打造国宾馆品牌。</t>
    <phoneticPr fontId="32" type="noConversion"/>
  </si>
  <si>
    <t>反映宾客人员对会议开展的满意度。</t>
    <phoneticPr fontId="32" type="noConversion"/>
  </si>
  <si>
    <t>反映保障职工人数。</t>
    <phoneticPr fontId="32" type="noConversion"/>
  </si>
  <si>
    <t>保证职工思想稳定。</t>
    <phoneticPr fontId="32" type="noConversion"/>
  </si>
  <si>
    <t xml:space="preserve">接待服务的政务及商务宾客满意程度。
</t>
    <phoneticPr fontId="32" type="noConversion"/>
  </si>
  <si>
    <t>设施设备完好率。</t>
    <phoneticPr fontId="32" type="noConversion"/>
  </si>
  <si>
    <t>项目验收合格率。</t>
    <phoneticPr fontId="32" type="noConversion"/>
  </si>
  <si>
    <t>反映接待保障完成情况。</t>
    <phoneticPr fontId="32" type="noConversion"/>
  </si>
  <si>
    <t>生产经营合理支出。</t>
    <phoneticPr fontId="32" type="noConversion"/>
  </si>
  <si>
    <t>反映物料资源节约情况。</t>
    <phoneticPr fontId="32" type="noConversion"/>
  </si>
  <si>
    <t>反映保障职工的人数。</t>
    <phoneticPr fontId="32" type="noConversion"/>
  </si>
  <si>
    <t>反映保证的结果。</t>
    <phoneticPr fontId="32" type="noConversion"/>
  </si>
  <si>
    <t>反映承租人对托管资产的满意度。</t>
    <phoneticPr fontId="32" type="noConversion"/>
  </si>
  <si>
    <t>反映职工队伍的稳定情况。</t>
    <phoneticPr fontId="32" type="noConversion"/>
  </si>
  <si>
    <t>反映服务保障宾客情况。</t>
    <phoneticPr fontId="32" type="noConversion"/>
  </si>
  <si>
    <t>反应服务保障会议收入情况。</t>
    <phoneticPr fontId="32" type="noConversion"/>
  </si>
  <si>
    <t>反映服务保障宾客的满意度。</t>
    <phoneticPr fontId="32" type="noConversion"/>
  </si>
  <si>
    <t>按时收取代管资产租金。</t>
    <phoneticPr fontId="32" type="noConversion"/>
  </si>
  <si>
    <t>反映保障编外人员的人员数。</t>
    <phoneticPr fontId="32" type="noConversion"/>
  </si>
  <si>
    <t>反映保证的效果。</t>
    <phoneticPr fontId="32" type="noConversion"/>
  </si>
  <si>
    <t>反映单位每年人均公用经费不超过9000元。</t>
    <phoneticPr fontId="32" type="noConversion"/>
  </si>
  <si>
    <t>核算每辆公务用车运行维护成本。</t>
    <phoneticPr fontId="32" type="noConversion"/>
  </si>
  <si>
    <t>确保重大任务车辆保障调度准确率达到100%。</t>
    <phoneticPr fontId="32" type="noConversion"/>
  </si>
  <si>
    <t>车辆运行良好率。</t>
    <phoneticPr fontId="32" type="noConversion"/>
  </si>
  <si>
    <t xml:space="preserve">反映各项任务保障途中安全事故率。
</t>
    <phoneticPr fontId="32" type="noConversion"/>
  </si>
  <si>
    <t xml:space="preserve">1.根据历史数据和市场调研，设定年度租金收入总额，并分解到季度执行。
2.出租管理成本不超过租金收入的10%。
</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</si>
</sst>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hh:mm:ss"/>
    <numFmt numFmtId="178" formatCode="yyyy\-mm\-dd"/>
    <numFmt numFmtId="179" formatCode="yyyy\-mm\-dd\ hh:mm:ss"/>
    <numFmt numFmtId="180" formatCode="#,##0;\-#,##0;;@"/>
  </numFmts>
  <fonts count="33">
    <font>
      <sz val="11"/>
      <color theme="1"/>
      <name val="宋体"/>
      <scheme val="minor"/>
    </font>
    <font>
      <sz val="9"/>
      <name val="宋体"/>
      <family val="3"/>
      <charset val="134"/>
    </font>
    <font>
      <sz val="9"/>
      <color rgb="FF000000"/>
      <name val="宋体"/>
      <family val="3"/>
      <charset val="134"/>
    </font>
    <font>
      <b/>
      <sz val="22"/>
      <color rgb="FF000000"/>
      <name val="宋体"/>
      <family val="3"/>
      <charset val="134"/>
    </font>
    <font>
      <b/>
      <sz val="23"/>
      <color rgb="FF000000"/>
      <name val="宋体"/>
      <family val="3"/>
      <charset val="134"/>
    </font>
    <font>
      <b/>
      <sz val="11"/>
      <color rgb="FF000000"/>
      <name val="宋体"/>
      <family val="3"/>
      <charset val="134"/>
    </font>
    <font>
      <sz val="11"/>
      <color rgb="FF000000"/>
      <name val="宋体"/>
      <family val="3"/>
      <charset val="134"/>
    </font>
    <font>
      <sz val="9"/>
      <color theme="1"/>
      <name val="宋体"/>
      <family val="3"/>
      <charset val="134"/>
    </font>
    <font>
      <b/>
      <sz val="9"/>
      <color rgb="FF000000"/>
      <name val="宋体"/>
      <family val="3"/>
      <charset val="134"/>
    </font>
    <font>
      <b/>
      <sz val="9"/>
      <color rgb="FF000000"/>
      <name val="宋体"/>
      <family val="3"/>
      <charset val="134"/>
    </font>
    <font>
      <b/>
      <sz val="9"/>
      <color rgb="FF000000"/>
      <name val="宋体"/>
      <family val="3"/>
      <charset val="134"/>
    </font>
    <font>
      <sz val="9"/>
      <color theme="1"/>
      <name val="宋体"/>
      <family val="3"/>
      <charset val="134"/>
    </font>
    <font>
      <sz val="10"/>
      <color rgb="FF000000"/>
      <name val="宋体"/>
      <family val="3"/>
      <charset val="134"/>
    </font>
    <font>
      <sz val="10"/>
      <color theme="1"/>
      <name val="宋体"/>
      <family val="3"/>
      <charset val="134"/>
    </font>
    <font>
      <sz val="9"/>
      <color rgb="FF000000"/>
      <name val="宋体"/>
      <family val="3"/>
      <charset val="134"/>
    </font>
    <font>
      <sz val="9"/>
      <color rgb="FF000000"/>
      <name val="宋体"/>
      <family val="3"/>
      <charset val="134"/>
    </font>
    <font>
      <b/>
      <sz val="20"/>
      <color rgb="FF000000"/>
      <name val="宋体"/>
      <family val="3"/>
      <charset val="134"/>
    </font>
    <font>
      <sz val="9"/>
      <color rgb="FF000000"/>
      <name val="宋体"/>
      <family val="3"/>
      <charset val="134"/>
    </font>
    <font>
      <b/>
      <sz val="21"/>
      <color rgb="FF000000"/>
      <name val="宋体"/>
      <family val="3"/>
      <charset val="134"/>
    </font>
    <font>
      <b/>
      <sz val="18"/>
      <color rgb="FF000000"/>
      <name val="SimSun"/>
      <family val="3"/>
      <charset val="134"/>
    </font>
    <font>
      <sz val="12"/>
      <color rgb="FF000000"/>
      <name val="宋体"/>
      <family val="3"/>
      <charset val="134"/>
    </font>
    <font>
      <sz val="11"/>
      <color theme="1"/>
      <name val="宋体"/>
      <family val="3"/>
      <charset val="134"/>
    </font>
    <font>
      <sz val="9.75"/>
      <color rgb="FF000000"/>
      <name val="SimSun"/>
      <charset val="134"/>
    </font>
    <font>
      <sz val="9"/>
      <color theme="1"/>
      <name val="宋体"/>
      <family val="3"/>
      <charset val="134"/>
    </font>
    <font>
      <sz val="9"/>
      <color theme="1"/>
      <name val="宋体"/>
      <family val="3"/>
      <charset val="134"/>
    </font>
    <font>
      <sz val="10.5"/>
      <color rgb="FF000000"/>
      <name val="宋体"/>
      <family val="3"/>
      <charset val="134"/>
    </font>
    <font>
      <sz val="10"/>
      <color rgb="FF000000"/>
      <name val="宋体"/>
      <family val="3"/>
      <charset val="134"/>
    </font>
    <font>
      <b/>
      <sz val="19.5"/>
      <name val="宋体"/>
      <family val="3"/>
      <charset val="134"/>
    </font>
    <font>
      <sz val="9"/>
      <name val="宋体"/>
      <family val="3"/>
      <charset val="134"/>
    </font>
    <font>
      <sz val="10.5"/>
      <name val="宋体"/>
      <family val="3"/>
      <charset val="134"/>
    </font>
    <font>
      <sz val="9"/>
      <name val="SimSun"/>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7" fontId="1" fillId="0" borderId="2">
      <alignment horizontal="right" vertical="center"/>
    </xf>
    <xf numFmtId="178" fontId="1" fillId="0" borderId="2">
      <alignment horizontal="right" vertical="center"/>
    </xf>
    <xf numFmtId="179" fontId="1" fillId="0" borderId="2">
      <alignment horizontal="right" vertical="center"/>
    </xf>
    <xf numFmtId="10" fontId="1" fillId="0" borderId="2">
      <alignment horizontal="right" vertical="center"/>
    </xf>
    <xf numFmtId="180" fontId="1" fillId="0" borderId="2">
      <alignment horizontal="right" vertical="center"/>
    </xf>
  </cellStyleXfs>
  <cellXfs count="241">
    <xf numFmtId="0" fontId="0" fillId="0" borderId="1" xfId="0"/>
    <xf numFmtId="0" fontId="2" fillId="0" borderId="1" xfId="0" applyFont="1" applyAlignment="1">
      <alignment horizontal="right"/>
    </xf>
    <xf numFmtId="0" fontId="5" fillId="0" borderId="1" xfId="0" applyFont="1" applyAlignment="1">
      <alignment horizontal="center" vertical="center"/>
    </xf>
    <xf numFmtId="0" fontId="2" fillId="0" borderId="1" xfId="0" applyFont="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7" xfId="0" applyFont="1" applyBorder="1" applyAlignment="1">
      <alignment horizontal="left" vertical="center"/>
    </xf>
    <xf numFmtId="4" fontId="2" fillId="0" borderId="2" xfId="0" applyNumberFormat="1" applyFont="1" applyBorder="1" applyAlignment="1">
      <alignment horizontal="right" vertical="center"/>
    </xf>
    <xf numFmtId="49" fontId="7" fillId="0" borderId="2" xfId="2" quotePrefix="1" applyFont="1">
      <alignment horizontal="left" vertical="center" wrapText="1"/>
    </xf>
    <xf numFmtId="4" fontId="2" fillId="0" borderId="7" xfId="0" applyNumberFormat="1" applyFont="1" applyBorder="1" applyAlignment="1">
      <alignment horizontal="right" vertical="center"/>
    </xf>
    <xf numFmtId="4" fontId="2" fillId="0" borderId="2" xfId="0" applyNumberFormat="1" applyFont="1" applyBorder="1" applyAlignment="1" applyProtection="1">
      <alignment horizontal="right" vertical="center"/>
      <protection locked="0"/>
    </xf>
    <xf numFmtId="4" fontId="2" fillId="0" borderId="2" xfId="0" quotePrefix="1" applyNumberFormat="1" applyFont="1" applyBorder="1" applyAlignment="1">
      <alignment horizontal="right" vertical="center"/>
    </xf>
    <xf numFmtId="49" fontId="7" fillId="0" borderId="2" xfId="2" applyFont="1">
      <alignment horizontal="left" vertical="center" wrapText="1"/>
    </xf>
    <xf numFmtId="0" fontId="2" fillId="0" borderId="6" xfId="0" applyFont="1" applyBorder="1" applyAlignment="1">
      <alignment horizontal="left" vertical="center"/>
    </xf>
    <xf numFmtId="0" fontId="8" fillId="0" borderId="6" xfId="0" applyFont="1" applyBorder="1" applyAlignment="1">
      <alignment horizontal="center" vertical="center"/>
    </xf>
    <xf numFmtId="4" fontId="8" fillId="0" borderId="2" xfId="0" quotePrefix="1" applyNumberFormat="1" applyFont="1" applyBorder="1" applyAlignment="1">
      <alignment horizontal="right" vertical="center"/>
    </xf>
    <xf numFmtId="0" fontId="8" fillId="0" borderId="7" xfId="0" applyFont="1" applyBorder="1" applyAlignment="1">
      <alignment horizontal="center" vertical="center"/>
    </xf>
    <xf numFmtId="4" fontId="8" fillId="0" borderId="7" xfId="0" applyNumberFormat="1" applyFont="1" applyBorder="1" applyAlignment="1">
      <alignment horizontal="right" vertical="center"/>
    </xf>
    <xf numFmtId="0" fontId="9" fillId="0" borderId="6" xfId="0" applyFont="1" applyBorder="1" applyAlignment="1">
      <alignment horizontal="left" vertical="center"/>
    </xf>
    <xf numFmtId="4" fontId="9" fillId="0" borderId="2" xfId="0" quotePrefix="1" applyNumberFormat="1" applyFont="1" applyBorder="1" applyAlignment="1">
      <alignment horizontal="right" vertical="center"/>
    </xf>
    <xf numFmtId="0" fontId="10" fillId="0" borderId="8" xfId="0" applyFont="1" applyBorder="1" applyAlignment="1">
      <alignment horizontal="left" vertical="center"/>
    </xf>
    <xf numFmtId="176" fontId="10" fillId="0" borderId="2" xfId="0" applyNumberFormat="1" applyFont="1" applyBorder="1" applyAlignment="1">
      <alignment horizontal="righ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4" fontId="2" fillId="0" borderId="7" xfId="0" applyNumberFormat="1" applyFont="1" applyBorder="1" applyAlignment="1" applyProtection="1">
      <alignment horizontal="right" vertical="center"/>
      <protection locked="0"/>
    </xf>
    <xf numFmtId="0" fontId="8" fillId="0" borderId="6" xfId="0" applyFont="1" applyBorder="1" applyAlignment="1" applyProtection="1">
      <alignment horizontal="center" vertical="center"/>
      <protection locked="0"/>
    </xf>
    <xf numFmtId="4" fontId="8" fillId="0" borderId="2" xfId="0" applyNumberFormat="1" applyFont="1" applyBorder="1" applyAlignment="1">
      <alignment horizontal="right" vertical="center"/>
    </xf>
    <xf numFmtId="4" fontId="8" fillId="0" borderId="7" xfId="0" applyNumberFormat="1" applyFont="1" applyBorder="1" applyAlignment="1" applyProtection="1">
      <alignment horizontal="right" vertical="center"/>
      <protection locked="0"/>
    </xf>
    <xf numFmtId="176" fontId="7" fillId="0" borderId="10" xfId="1" applyFont="1" applyBorder="1">
      <alignment horizontal="right" vertical="center"/>
    </xf>
    <xf numFmtId="0" fontId="12" fillId="0" borderId="1" xfId="0" applyFont="1" applyProtection="1">
      <protection locked="0"/>
    </xf>
    <xf numFmtId="0" fontId="0" fillId="0" borderId="1" xfId="0"/>
    <xf numFmtId="0" fontId="12" fillId="0" borderId="1" xfId="0" applyFont="1" applyAlignment="1" applyProtection="1">
      <alignment horizontal="right" vertical="center"/>
      <protection locked="0"/>
    </xf>
    <xf numFmtId="0" fontId="6" fillId="0" borderId="1" xfId="0" applyFont="1"/>
    <xf numFmtId="0" fontId="6" fillId="0" borderId="1" xfId="0" applyFont="1" applyProtection="1">
      <protection locked="0"/>
    </xf>
    <xf numFmtId="0" fontId="12" fillId="0" borderId="1" xfId="0" applyFont="1" applyAlignment="1" applyProtection="1">
      <alignment horizontal="right"/>
      <protection locked="0"/>
    </xf>
    <xf numFmtId="0" fontId="12" fillId="0" borderId="16" xfId="0" applyFont="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2" fillId="0" borderId="2" xfId="0" applyFont="1" applyBorder="1" applyAlignment="1">
      <alignment horizontal="left" vertical="center" wrapText="1"/>
    </xf>
    <xf numFmtId="176" fontId="7" fillId="0" borderId="2" xfId="1" applyFont="1">
      <alignment horizontal="right" vertical="center"/>
    </xf>
    <xf numFmtId="0" fontId="2" fillId="0" borderId="2" xfId="0" applyFont="1" applyBorder="1" applyAlignment="1">
      <alignment horizontal="left" vertical="center" wrapText="1" indent="1"/>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right" vertical="center"/>
      <protection locked="0"/>
    </xf>
    <xf numFmtId="4" fontId="14" fillId="0" borderId="7" xfId="0" applyNumberFormat="1" applyFont="1" applyBorder="1" applyAlignment="1">
      <alignment horizontal="right" vertical="center"/>
    </xf>
    <xf numFmtId="4" fontId="15" fillId="0" borderId="7" xfId="0" applyNumberFormat="1" applyFont="1" applyBorder="1" applyAlignment="1" applyProtection="1">
      <alignment horizontal="right" vertical="center"/>
      <protection locked="0"/>
    </xf>
    <xf numFmtId="4" fontId="14" fillId="0" borderId="7" xfId="0" applyNumberFormat="1" applyFont="1" applyBorder="1" applyAlignment="1" applyProtection="1">
      <alignment horizontal="right" vertical="center"/>
      <protection locked="0"/>
    </xf>
    <xf numFmtId="0" fontId="12" fillId="0" borderId="1" xfId="0" applyFont="1" applyAlignment="1">
      <alignment horizontal="right" vertical="center"/>
    </xf>
    <xf numFmtId="0" fontId="2" fillId="0" borderId="1" xfId="0" applyFont="1" applyAlignment="1" applyProtection="1">
      <alignment horizontal="left" vertical="center" wrapText="1"/>
      <protection locked="0"/>
    </xf>
    <xf numFmtId="0" fontId="6" fillId="0" borderId="1" xfId="0" applyFont="1" applyAlignment="1">
      <alignment horizontal="left" vertical="center" wrapText="1"/>
    </xf>
    <xf numFmtId="0" fontId="6" fillId="0" borderId="1" xfId="0" applyFont="1" applyAlignment="1">
      <alignment wrapText="1"/>
    </xf>
    <xf numFmtId="0" fontId="12" fillId="0" borderId="1" xfId="0" applyFont="1" applyAlignment="1">
      <alignment horizontal="right"/>
    </xf>
    <xf numFmtId="0" fontId="6"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2" fillId="0" borderId="2" xfId="0" applyFont="1" applyBorder="1" applyAlignment="1">
      <alignment horizontal="left" vertical="center" wrapText="1" indent="2"/>
    </xf>
    <xf numFmtId="0" fontId="6" fillId="0" borderId="6" xfId="0" applyFont="1" applyBorder="1" applyAlignment="1">
      <alignment horizontal="center" vertical="center" wrapText="1"/>
    </xf>
    <xf numFmtId="0" fontId="10" fillId="0" borderId="8" xfId="0" applyFont="1" applyBorder="1" applyAlignment="1">
      <alignment vertical="center"/>
    </xf>
    <xf numFmtId="4" fontId="9" fillId="0" borderId="7" xfId="0" applyNumberFormat="1" applyFont="1" applyBorder="1" applyAlignment="1" applyProtection="1">
      <alignment horizontal="right" vertical="center"/>
      <protection locked="0"/>
    </xf>
    <xf numFmtId="49" fontId="10" fillId="0" borderId="2" xfId="2" applyFont="1">
      <alignment horizontal="left" vertical="center" wrapText="1"/>
    </xf>
    <xf numFmtId="0" fontId="11" fillId="0" borderId="8" xfId="0" applyFont="1" applyBorder="1" applyAlignment="1">
      <alignment vertical="center"/>
    </xf>
    <xf numFmtId="0" fontId="17" fillId="0" borderId="8" xfId="0" applyFont="1" applyBorder="1" applyAlignment="1">
      <alignment vertical="center"/>
    </xf>
    <xf numFmtId="4" fontId="9" fillId="0" borderId="7" xfId="0" applyNumberFormat="1" applyFont="1" applyBorder="1" applyAlignment="1">
      <alignment horizontal="right" vertical="center"/>
    </xf>
    <xf numFmtId="0" fontId="8" fillId="0" borderId="7" xfId="0" applyFont="1" applyBorder="1" applyAlignment="1" applyProtection="1">
      <alignment horizontal="center" vertical="center"/>
      <protection locked="0"/>
    </xf>
    <xf numFmtId="0" fontId="17" fillId="0" borderId="8" xfId="0" applyFont="1" applyBorder="1" applyAlignment="1">
      <alignment horizontal="left" vertical="center"/>
    </xf>
    <xf numFmtId="0" fontId="12" fillId="0" borderId="1" xfId="0" applyFont="1" applyAlignment="1">
      <alignment vertical="top"/>
    </xf>
    <xf numFmtId="49" fontId="6" fillId="0" borderId="6"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49" fontId="6"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12" fillId="0" borderId="1" xfId="0" applyFont="1" applyAlignment="1">
      <alignment horizontal="center" wrapText="1"/>
    </xf>
    <xf numFmtId="0" fontId="12" fillId="0" borderId="1" xfId="0" applyFont="1" applyAlignment="1">
      <alignment wrapText="1"/>
    </xf>
    <xf numFmtId="0" fontId="12" fillId="0" borderId="1" xfId="0" applyFont="1" applyAlignment="1">
      <alignment horizontal="right"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4" fontId="2" fillId="0" borderId="3" xfId="0" applyNumberFormat="1" applyFont="1" applyBorder="1" applyAlignment="1">
      <alignment horizontal="right" vertical="center"/>
    </xf>
    <xf numFmtId="49" fontId="12" fillId="0" borderId="1" xfId="0" applyNumberFormat="1" applyFont="1"/>
    <xf numFmtId="0" fontId="6" fillId="0" borderId="2" xfId="0" applyFont="1" applyBorder="1" applyAlignment="1">
      <alignment horizontal="center" vertical="center" wrapText="1"/>
    </xf>
    <xf numFmtId="0" fontId="22" fillId="0" borderId="2" xfId="0" applyFont="1" applyBorder="1" applyAlignment="1">
      <alignment horizontal="center"/>
    </xf>
    <xf numFmtId="49" fontId="23" fillId="0" borderId="2" xfId="0" applyNumberFormat="1" applyFont="1" applyBorder="1" applyAlignment="1">
      <alignment horizontal="left" vertical="center" wrapText="1"/>
    </xf>
    <xf numFmtId="49" fontId="7" fillId="0" borderId="2" xfId="2" applyFont="1" applyAlignment="1">
      <alignment horizontal="left" vertical="center" wrapText="1" indent="1"/>
    </xf>
    <xf numFmtId="49" fontId="7" fillId="0" borderId="2" xfId="2" applyFont="1" applyAlignment="1">
      <alignment horizontal="left" vertical="center" wrapText="1" indent="2"/>
    </xf>
    <xf numFmtId="0" fontId="12" fillId="0" borderId="2" xfId="0" applyFont="1" applyBorder="1" applyAlignment="1">
      <alignment horizontal="center" vertical="center"/>
    </xf>
    <xf numFmtId="4" fontId="2" fillId="0" borderId="7" xfId="0" applyNumberFormat="1" applyFont="1" applyBorder="1" applyAlignment="1" applyProtection="1">
      <alignment horizontal="right" vertical="center" wrapText="1"/>
      <protection locked="0"/>
    </xf>
    <xf numFmtId="0" fontId="2" fillId="0" borderId="1" xfId="0" applyFont="1" applyAlignment="1" applyProtection="1">
      <alignment horizontal="right" vertical="center"/>
      <protection locked="0"/>
    </xf>
    <xf numFmtId="0" fontId="6" fillId="0" borderId="7" xfId="0" applyFont="1" applyBorder="1" applyAlignment="1">
      <alignment horizontal="center" vertical="center" wrapText="1"/>
    </xf>
    <xf numFmtId="0" fontId="25" fillId="0" borderId="2" xfId="0" applyFont="1" applyBorder="1" applyAlignment="1">
      <alignment horizontal="left" vertical="center" wrapText="1"/>
    </xf>
    <xf numFmtId="0" fontId="25" fillId="0" borderId="7" xfId="0" applyFont="1" applyBorder="1" applyAlignment="1">
      <alignment vertical="center" wrapText="1"/>
    </xf>
    <xf numFmtId="0" fontId="25" fillId="0" borderId="7" xfId="0" applyFont="1" applyBorder="1" applyAlignment="1">
      <alignment horizontal="center" vertical="center" wrapText="1"/>
    </xf>
    <xf numFmtId="0" fontId="25" fillId="0" borderId="7" xfId="0" applyFont="1" applyBorder="1" applyAlignment="1" applyProtection="1">
      <alignment horizontal="center" vertical="center"/>
      <protection locked="0"/>
    </xf>
    <xf numFmtId="0" fontId="25" fillId="0" borderId="2" xfId="0" applyFont="1" applyBorder="1" applyAlignment="1">
      <alignment horizontal="left" vertical="center" wrapText="1" indent="1"/>
    </xf>
    <xf numFmtId="0" fontId="25" fillId="0" borderId="7" xfId="0" applyFont="1" applyBorder="1" applyAlignment="1" applyProtection="1">
      <alignment horizontal="left" vertical="center" wrapText="1"/>
      <protection locked="0"/>
    </xf>
    <xf numFmtId="0" fontId="25" fillId="0" borderId="7" xfId="0" applyFont="1" applyBorder="1" applyAlignment="1">
      <alignment horizontal="left" vertical="center" wrapText="1"/>
    </xf>
    <xf numFmtId="0" fontId="26" fillId="0" borderId="7" xfId="0" applyFont="1" applyBorder="1" applyAlignment="1">
      <alignment horizontal="left" vertical="center" wrapText="1"/>
    </xf>
    <xf numFmtId="0" fontId="2" fillId="0" borderId="1" xfId="0" applyFont="1" applyAlignment="1" applyProtection="1">
      <alignment horizontal="right"/>
      <protection locked="0"/>
    </xf>
    <xf numFmtId="0" fontId="6" fillId="0" borderId="16" xfId="0" applyFont="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right" vertical="center"/>
    </xf>
    <xf numFmtId="0" fontId="2" fillId="0" borderId="6" xfId="0" applyFont="1" applyBorder="1" applyAlignment="1">
      <alignment horizontal="left" vertical="center" wrapText="1" indent="1"/>
    </xf>
    <xf numFmtId="0" fontId="2" fillId="0" borderId="16" xfId="0" applyFont="1" applyBorder="1" applyAlignment="1">
      <alignment horizontal="center" vertical="center" wrapText="1"/>
    </xf>
    <xf numFmtId="180" fontId="7" fillId="0" borderId="2" xfId="7" applyFont="1" applyAlignment="1">
      <alignment horizontal="center" vertical="center"/>
    </xf>
    <xf numFmtId="0" fontId="2" fillId="0" borderId="6" xfId="0" applyFont="1" applyBorder="1" applyAlignment="1">
      <alignment horizontal="left" vertical="center" wrapText="1" indent="2"/>
    </xf>
    <xf numFmtId="0" fontId="2" fillId="0" borderId="1" xfId="0" applyFont="1" applyAlignment="1" applyProtection="1">
      <alignment vertical="top" wrapText="1"/>
      <protection locked="0"/>
    </xf>
    <xf numFmtId="0" fontId="2" fillId="0" borderId="1" xfId="0" applyFont="1" applyAlignment="1" applyProtection="1">
      <alignment horizontal="right" vertical="center" wrapText="1"/>
      <protection locked="0"/>
    </xf>
    <xf numFmtId="0" fontId="2" fillId="0" borderId="1" xfId="0" applyFont="1" applyAlignment="1">
      <alignment horizontal="right" vertical="center" wrapText="1"/>
    </xf>
    <xf numFmtId="0" fontId="2" fillId="0" borderId="1" xfId="0" applyFont="1" applyAlignment="1" applyProtection="1">
      <alignment horizontal="right" wrapText="1"/>
      <protection locked="0"/>
    </xf>
    <xf numFmtId="0" fontId="2" fillId="0" borderId="1" xfId="0" applyFont="1" applyAlignment="1">
      <alignment horizontal="right" wrapText="1"/>
    </xf>
    <xf numFmtId="4" fontId="14" fillId="0" borderId="16" xfId="0" applyNumberFormat="1" applyFont="1" applyBorder="1" applyAlignment="1" applyProtection="1">
      <alignment horizontal="right" vertical="center"/>
      <protection locked="0"/>
    </xf>
    <xf numFmtId="4" fontId="2" fillId="0" borderId="16" xfId="0" applyNumberFormat="1" applyFont="1" applyBorder="1" applyAlignment="1" applyProtection="1">
      <alignment horizontal="right" vertical="center"/>
      <protection locked="0"/>
    </xf>
    <xf numFmtId="0" fontId="6" fillId="0" borderId="13" xfId="0" applyFont="1" applyBorder="1" applyAlignment="1">
      <alignment horizontal="center" vertical="center"/>
    </xf>
    <xf numFmtId="0" fontId="6" fillId="0" borderId="19" xfId="0" applyFont="1" applyBorder="1" applyAlignment="1">
      <alignment horizontal="center" vertical="center" wrapText="1"/>
    </xf>
    <xf numFmtId="176" fontId="7" fillId="0" borderId="2" xfId="0" applyNumberFormat="1" applyFont="1" applyBorder="1" applyAlignment="1">
      <alignment horizontal="right" vertical="center"/>
    </xf>
    <xf numFmtId="49" fontId="1" fillId="0" borderId="10" xfId="2" applyBorder="1">
      <alignment horizontal="left" vertical="center" wrapText="1"/>
    </xf>
    <xf numFmtId="49" fontId="1" fillId="0" borderId="10" xfId="2" applyBorder="1" applyAlignment="1">
      <alignment horizontal="right" vertical="center" wrapText="1"/>
    </xf>
    <xf numFmtId="49" fontId="28" fillId="0" borderId="10" xfId="2" applyFont="1" applyBorder="1">
      <alignment horizontal="left" vertical="center" wrapText="1"/>
    </xf>
    <xf numFmtId="49" fontId="29" fillId="0" borderId="2" xfId="2" applyFont="1" applyAlignment="1">
      <alignment horizontal="center" vertical="center" wrapText="1"/>
    </xf>
    <xf numFmtId="49" fontId="30" fillId="0" borderId="2" xfId="2" applyFont="1" applyAlignment="1">
      <alignment horizontal="center" vertical="center" wrapText="1"/>
    </xf>
    <xf numFmtId="49" fontId="29" fillId="0" borderId="2" xfId="2" applyFont="1">
      <alignment horizontal="left" vertical="center" wrapText="1"/>
    </xf>
    <xf numFmtId="180" fontId="1" fillId="0" borderId="2" xfId="7">
      <alignment horizontal="right" vertical="center"/>
    </xf>
    <xf numFmtId="176" fontId="1" fillId="0" borderId="2" xfId="1">
      <alignment horizontal="right" vertical="center"/>
    </xf>
    <xf numFmtId="0" fontId="2" fillId="0" borderId="7"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176" fontId="0" fillId="0" borderId="1" xfId="0" applyNumberFormat="1"/>
    <xf numFmtId="0" fontId="31" fillId="0" borderId="1" xfId="0" applyFont="1"/>
    <xf numFmtId="0" fontId="2" fillId="0" borderId="6" xfId="0" applyFont="1" applyFill="1" applyBorder="1" applyAlignment="1">
      <alignment horizontal="left" vertical="center" wrapText="1" indent="2"/>
    </xf>
    <xf numFmtId="0" fontId="2" fillId="0" borderId="16" xfId="0" applyFont="1" applyFill="1" applyBorder="1" applyAlignment="1">
      <alignment horizontal="left" vertical="center" wrapText="1"/>
    </xf>
    <xf numFmtId="0" fontId="2" fillId="0" borderId="16" xfId="0" applyFont="1" applyFill="1" applyBorder="1" applyAlignment="1">
      <alignment horizontal="center" vertical="center" wrapText="1"/>
    </xf>
    <xf numFmtId="180" fontId="7" fillId="0" borderId="2" xfId="7" applyFont="1" applyFill="1" applyAlignment="1">
      <alignment horizontal="center" vertical="center"/>
    </xf>
    <xf numFmtId="176" fontId="7" fillId="0" borderId="2" xfId="1" applyFont="1" applyFill="1">
      <alignment horizontal="right" vertical="center"/>
    </xf>
    <xf numFmtId="0" fontId="0" fillId="0" borderId="1" xfId="0" applyFill="1"/>
    <xf numFmtId="0" fontId="3" fillId="0" borderId="1" xfId="0" applyFont="1" applyAlignment="1">
      <alignment horizontal="center" vertical="center"/>
    </xf>
    <xf numFmtId="0" fontId="4" fillId="0" borderId="1" xfId="0" applyFont="1" applyAlignment="1">
      <alignment horizontal="center" vertical="top"/>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quotePrefix="1" applyFont="1" applyAlignment="1">
      <alignment horizontal="left" vertical="center"/>
    </xf>
    <xf numFmtId="0" fontId="5" fillId="0" borderId="1" xfId="0" applyFont="1" applyAlignment="1">
      <alignment horizontal="center" vertical="center"/>
    </xf>
    <xf numFmtId="0" fontId="12" fillId="0" borderId="1" xfId="0" applyFont="1" applyAlignment="1" applyProtection="1">
      <alignment horizontal="right" vertical="center"/>
      <protection locked="0"/>
    </xf>
    <xf numFmtId="0" fontId="0" fillId="0" borderId="1" xfId="0"/>
    <xf numFmtId="0" fontId="12" fillId="0" borderId="1" xfId="0" applyFont="1" applyAlignment="1" applyProtection="1">
      <alignment horizontal="right"/>
      <protection locked="0"/>
    </xf>
    <xf numFmtId="0" fontId="3" fillId="0" borderId="1" xfId="0" applyFont="1" applyAlignment="1" applyProtection="1">
      <alignment horizontal="center" vertical="center"/>
      <protection locked="0"/>
    </xf>
    <xf numFmtId="0" fontId="4" fillId="0" borderId="1" xfId="0" applyFont="1" applyAlignment="1">
      <alignment horizontal="center" vertical="center"/>
    </xf>
    <xf numFmtId="0" fontId="4" fillId="0" borderId="1" xfId="0" applyFont="1" applyAlignment="1" applyProtection="1">
      <alignment horizontal="center" vertical="center"/>
      <protection locked="0"/>
    </xf>
    <xf numFmtId="0" fontId="12" fillId="0" borderId="4" xfId="0" applyFont="1" applyBorder="1" applyAlignment="1">
      <alignment horizontal="center" vertical="center" wrapText="1"/>
    </xf>
    <xf numFmtId="0" fontId="13" fillId="0" borderId="17" xfId="0" applyFont="1" applyBorder="1" applyAlignment="1">
      <alignment horizontal="center" vertical="center" wrapText="1"/>
    </xf>
    <xf numFmtId="0" fontId="12" fillId="0" borderId="16" xfId="0" applyFont="1" applyBorder="1" applyAlignment="1" applyProtection="1">
      <alignment horizontal="center" vertical="center" wrapText="1"/>
      <protection locked="0"/>
    </xf>
    <xf numFmtId="0" fontId="2" fillId="0" borderId="1" xfId="0" applyFont="1" applyAlignment="1">
      <alignment horizontal="left" vertical="center"/>
    </xf>
    <xf numFmtId="0" fontId="6" fillId="0" borderId="1" xfId="0" applyFont="1"/>
    <xf numFmtId="0" fontId="12" fillId="0" borderId="12" xfId="0" applyFont="1"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12" xfId="0" applyFont="1" applyBorder="1" applyAlignment="1" applyProtection="1">
      <alignment horizontal="center" vertical="center"/>
      <protection locked="0"/>
    </xf>
    <xf numFmtId="0" fontId="12" fillId="0" borderId="11" xfId="0"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6" xfId="0" applyFont="1" applyBorder="1" applyAlignment="1">
      <alignment horizontal="center" vertical="center"/>
    </xf>
    <xf numFmtId="0" fontId="12" fillId="0" borderId="15" xfId="0" applyFont="1" applyBorder="1" applyAlignment="1">
      <alignment horizontal="center" vertical="center" wrapText="1"/>
    </xf>
    <xf numFmtId="0" fontId="12" fillId="0" borderId="15" xfId="0" applyFont="1" applyBorder="1" applyAlignment="1" applyProtection="1">
      <alignment horizontal="center" vertical="center"/>
      <protection locked="0"/>
    </xf>
    <xf numFmtId="0" fontId="12" fillId="0" borderId="16" xfId="0" applyFont="1" applyBorder="1" applyAlignment="1">
      <alignment horizontal="center" vertical="center" wrapText="1"/>
    </xf>
    <xf numFmtId="0" fontId="12" fillId="0" borderId="5"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6" xfId="0" applyFont="1" applyBorder="1" applyAlignment="1">
      <alignment horizontal="center" vertical="center"/>
    </xf>
    <xf numFmtId="0" fontId="2" fillId="0" borderId="1" xfId="0" applyFont="1" applyAlignment="1" applyProtection="1">
      <alignment horizontal="left" vertical="center" wrapText="1"/>
      <protection locked="0"/>
    </xf>
    <xf numFmtId="0" fontId="6" fillId="0" borderId="1" xfId="0" applyFont="1" applyAlignment="1">
      <alignment horizontal="left" vertical="center" wrapText="1"/>
    </xf>
    <xf numFmtId="0" fontId="6" fillId="0" borderId="1" xfId="0" applyFont="1" applyAlignment="1">
      <alignment wrapText="1"/>
    </xf>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2" xfId="0" applyFont="1" applyBorder="1" applyAlignment="1">
      <alignment horizontal="center" vertical="center"/>
    </xf>
    <xf numFmtId="0" fontId="16" fillId="0" borderId="1" xfId="0" applyFont="1" applyAlignment="1">
      <alignment horizontal="center" vertical="center"/>
    </xf>
    <xf numFmtId="0" fontId="2" fillId="0" borderId="1" xfId="0" applyFont="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18" fillId="0" borderId="1" xfId="0" applyFont="1" applyAlignment="1">
      <alignment horizontal="center" vertical="center"/>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0" fontId="19" fillId="0" borderId="1" xfId="0" applyFont="1" applyAlignment="1">
      <alignment horizontal="center" vertical="center" wrapText="1"/>
    </xf>
    <xf numFmtId="0" fontId="2" fillId="0" borderId="1" xfId="0" quotePrefix="1" applyFont="1" applyAlignment="1" applyProtection="1">
      <alignment horizontal="left" vertical="center"/>
      <protection locked="0"/>
    </xf>
    <xf numFmtId="0" fontId="12" fillId="0" borderId="1" xfId="0" applyFont="1" applyAlignment="1">
      <alignment horizontal="center" wrapText="1"/>
    </xf>
    <xf numFmtId="0" fontId="12" fillId="0" borderId="1" xfId="0" applyFont="1" applyAlignment="1">
      <alignment wrapText="1"/>
    </xf>
    <xf numFmtId="0" fontId="6"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12" fillId="0" borderId="3" xfId="0" applyFont="1" applyBorder="1" applyAlignment="1" applyProtection="1">
      <alignment horizontal="center" vertical="center" wrapText="1"/>
      <protection locked="0"/>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 xfId="0" applyFont="1" applyAlignment="1">
      <alignment horizontal="left" vertical="center"/>
    </xf>
    <xf numFmtId="0" fontId="21" fillId="0" borderId="2" xfId="0" applyFont="1" applyBorder="1" applyAlignment="1">
      <alignment horizontal="center" vertical="center"/>
    </xf>
    <xf numFmtId="0" fontId="24" fillId="0" borderId="1" xfId="0" quotePrefix="1" applyFont="1" applyAlignment="1">
      <alignment horizontal="left" vertical="center"/>
    </xf>
    <xf numFmtId="0" fontId="24" fillId="0" borderId="1" xfId="0" applyFont="1" applyAlignment="1">
      <alignment horizontal="left" vertical="center"/>
    </xf>
    <xf numFmtId="0" fontId="21" fillId="0" borderId="8" xfId="0" applyFont="1" applyBorder="1" applyAlignment="1">
      <alignment horizontal="center" vertical="center"/>
    </xf>
    <xf numFmtId="0" fontId="21" fillId="0" borderId="17" xfId="0" applyFont="1" applyBorder="1" applyAlignment="1">
      <alignment horizontal="center" vertical="center" wrapText="1"/>
    </xf>
    <xf numFmtId="0" fontId="25" fillId="0" borderId="2" xfId="0" applyFont="1" applyBorder="1" applyAlignment="1">
      <alignment horizontal="left" vertical="center" wrapText="1" indent="2"/>
    </xf>
    <xf numFmtId="0" fontId="25" fillId="0" borderId="7" xfId="0" applyFont="1" applyBorder="1" applyAlignment="1" applyProtection="1">
      <alignment horizontal="left" vertical="center" wrapText="1"/>
      <protection locked="0"/>
    </xf>
    <xf numFmtId="0" fontId="2" fillId="0" borderId="18"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right" vertic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1"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5" xfId="0" applyFont="1" applyBorder="1" applyAlignment="1">
      <alignment horizontal="center" vertical="center" wrapText="1"/>
    </xf>
    <xf numFmtId="0" fontId="6" fillId="0" borderId="15" xfId="0"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2" fillId="0" borderId="16" xfId="0" applyFont="1" applyBorder="1" applyAlignment="1">
      <alignment horizontal="left" vertical="center"/>
    </xf>
    <xf numFmtId="0" fontId="4" fillId="0" borderId="1" xfId="0" applyFont="1" applyAlignment="1">
      <alignment horizontal="center" vertical="center" wrapText="1"/>
    </xf>
    <xf numFmtId="0" fontId="4" fillId="0" borderId="1" xfId="0" applyFont="1" applyAlignment="1" applyProtection="1">
      <alignment horizontal="center" vertical="center" wrapText="1"/>
      <protection locked="0"/>
    </xf>
    <xf numFmtId="0" fontId="2" fillId="0" borderId="1" xfId="0" quotePrefix="1" applyFont="1" applyAlignment="1">
      <alignment horizontal="left" vertical="center" wrapText="1"/>
    </xf>
    <xf numFmtId="0" fontId="12" fillId="0" borderId="1" xfId="0" applyFont="1" applyAlignment="1">
      <alignment horizontal="right" wrapText="1"/>
    </xf>
    <xf numFmtId="49" fontId="29" fillId="0" borderId="2" xfId="2" applyFont="1" applyAlignment="1">
      <alignment horizontal="center" vertical="center" wrapText="1"/>
    </xf>
    <xf numFmtId="49" fontId="29" fillId="0" borderId="2" xfId="2" applyFont="1">
      <alignment horizontal="left" vertical="center" wrapText="1"/>
    </xf>
    <xf numFmtId="180" fontId="1" fillId="0" borderId="2" xfId="0" applyNumberFormat="1" applyFont="1" applyBorder="1" applyAlignment="1">
      <alignment horizontal="left" vertical="center"/>
    </xf>
    <xf numFmtId="176" fontId="1" fillId="0" borderId="2" xfId="0" applyNumberFormat="1" applyFont="1" applyBorder="1" applyAlignment="1">
      <alignment horizontal="left" vertical="center"/>
    </xf>
    <xf numFmtId="49" fontId="27" fillId="0" borderId="10" xfId="2" applyFont="1" applyBorder="1" applyAlignment="1">
      <alignment horizontal="center" vertical="center" wrapText="1"/>
    </xf>
    <xf numFmtId="0" fontId="6" fillId="0" borderId="13" xfId="0"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2" fillId="0" borderId="7" xfId="0" applyFont="1" applyBorder="1" applyAlignment="1">
      <alignment horizontal="left" vertical="center" wrapText="1"/>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D21"/>
  <sheetViews>
    <sheetView showZeros="0" workbookViewId="0"/>
  </sheetViews>
  <sheetFormatPr defaultColWidth="8" defaultRowHeight="14.25" customHeight="1"/>
  <cols>
    <col min="1" max="1" width="39.625" customWidth="1"/>
    <col min="2" max="2" width="46.375" customWidth="1"/>
    <col min="3" max="3" width="40.375" customWidth="1"/>
    <col min="4" max="4" width="50.125" customWidth="1"/>
  </cols>
  <sheetData>
    <row r="1" spans="1:4" ht="12" customHeight="1">
      <c r="D1" s="1" t="s">
        <v>0</v>
      </c>
    </row>
    <row r="2" spans="1:4" ht="36" customHeight="1">
      <c r="A2" s="138" t="s">
        <v>1</v>
      </c>
      <c r="B2" s="139"/>
      <c r="C2" s="139"/>
      <c r="D2" s="139"/>
    </row>
    <row r="3" spans="1:4" ht="21" customHeight="1">
      <c r="A3" s="144" t="str">
        <f>"单位名称："&amp;"云南联云集团有限责任公司"</f>
        <v>单位名称：云南联云集团有限责任公司</v>
      </c>
      <c r="B3" s="145"/>
      <c r="C3" s="2"/>
      <c r="D3" s="3" t="s">
        <v>2</v>
      </c>
    </row>
    <row r="4" spans="1:4" ht="19.5" customHeight="1">
      <c r="A4" s="140" t="s">
        <v>3</v>
      </c>
      <c r="B4" s="141"/>
      <c r="C4" s="140" t="s">
        <v>4</v>
      </c>
      <c r="D4" s="141"/>
    </row>
    <row r="5" spans="1:4" ht="19.5" customHeight="1">
      <c r="A5" s="142" t="s">
        <v>5</v>
      </c>
      <c r="B5" s="142" t="s">
        <v>6</v>
      </c>
      <c r="C5" s="142" t="s">
        <v>7</v>
      </c>
      <c r="D5" s="142" t="s">
        <v>6</v>
      </c>
    </row>
    <row r="6" spans="1:4" ht="19.5" customHeight="1">
      <c r="A6" s="143"/>
      <c r="B6" s="143"/>
      <c r="C6" s="143"/>
      <c r="D6" s="143"/>
    </row>
    <row r="7" spans="1:4" ht="25.35" customHeight="1">
      <c r="A7" s="7" t="s">
        <v>8</v>
      </c>
      <c r="B7" s="8">
        <v>16966100</v>
      </c>
      <c r="C7" s="9" t="str">
        <f>"一"&amp;"、"&amp;"一般公共服务支出"</f>
        <v>一、一般公共服务支出</v>
      </c>
      <c r="D7" s="10">
        <v>217205817.74000001</v>
      </c>
    </row>
    <row r="8" spans="1:4" ht="25.35" customHeight="1">
      <c r="A8" s="7" t="s">
        <v>9</v>
      </c>
      <c r="B8" s="8"/>
      <c r="C8" s="9" t="str">
        <f>"二"&amp;"、"&amp;"社会保障和就业支出"</f>
        <v>二、社会保障和就业支出</v>
      </c>
      <c r="D8" s="10">
        <v>13888328.98</v>
      </c>
    </row>
    <row r="9" spans="1:4" ht="25.35" customHeight="1">
      <c r="A9" s="7" t="s">
        <v>10</v>
      </c>
      <c r="B9" s="8"/>
      <c r="C9" s="9" t="str">
        <f>"三"&amp;"、"&amp;"卫生健康支出"</f>
        <v>三、卫生健康支出</v>
      </c>
      <c r="D9" s="10">
        <v>962195.22</v>
      </c>
    </row>
    <row r="10" spans="1:4" ht="25.35" customHeight="1">
      <c r="A10" s="7" t="s">
        <v>11</v>
      </c>
      <c r="B10" s="11"/>
      <c r="C10" s="9" t="str">
        <f>"四"&amp;"、"&amp;"住房保障支出"</f>
        <v>四、住房保障支出</v>
      </c>
      <c r="D10" s="10">
        <v>3546220.89</v>
      </c>
    </row>
    <row r="11" spans="1:4" ht="25.35" customHeight="1">
      <c r="A11" s="7" t="s">
        <v>12</v>
      </c>
      <c r="B11" s="12">
        <v>241038062.83000001</v>
      </c>
      <c r="C11" s="13"/>
      <c r="D11" s="10"/>
    </row>
    <row r="12" spans="1:4" ht="25.35" customHeight="1">
      <c r="A12" s="7" t="s">
        <v>13</v>
      </c>
      <c r="B12" s="11"/>
      <c r="C12" s="13"/>
      <c r="D12" s="10"/>
    </row>
    <row r="13" spans="1:4" ht="25.35" customHeight="1">
      <c r="A13" s="7" t="s">
        <v>14</v>
      </c>
      <c r="B13" s="11">
        <v>241038062.83000001</v>
      </c>
      <c r="C13" s="13"/>
      <c r="D13" s="10"/>
    </row>
    <row r="14" spans="1:4" ht="25.35" customHeight="1">
      <c r="A14" s="7" t="s">
        <v>15</v>
      </c>
      <c r="B14" s="11"/>
      <c r="C14" s="13"/>
      <c r="D14" s="10"/>
    </row>
    <row r="15" spans="1:4" ht="25.35" customHeight="1">
      <c r="A15" s="14" t="s">
        <v>16</v>
      </c>
      <c r="B15" s="11"/>
      <c r="C15" s="13"/>
      <c r="D15" s="10"/>
    </row>
    <row r="16" spans="1:4" ht="25.35" customHeight="1">
      <c r="A16" s="14" t="s">
        <v>17</v>
      </c>
      <c r="B16" s="8"/>
      <c r="C16" s="13"/>
      <c r="D16" s="10"/>
    </row>
    <row r="17" spans="1:4" ht="25.35" customHeight="1">
      <c r="A17" s="15" t="s">
        <v>18</v>
      </c>
      <c r="B17" s="16">
        <v>258004162.83000001</v>
      </c>
      <c r="C17" s="17" t="s">
        <v>19</v>
      </c>
      <c r="D17" s="18">
        <v>235602562.83000001</v>
      </c>
    </row>
    <row r="18" spans="1:4" ht="25.35" customHeight="1">
      <c r="A18" s="19" t="s">
        <v>20</v>
      </c>
      <c r="B18" s="20"/>
      <c r="C18" s="21" t="s">
        <v>21</v>
      </c>
      <c r="D18" s="22">
        <v>22401600</v>
      </c>
    </row>
    <row r="19" spans="1:4" ht="25.35" customHeight="1">
      <c r="A19" s="23" t="s">
        <v>22</v>
      </c>
      <c r="B19" s="8"/>
      <c r="C19" s="24" t="s">
        <v>22</v>
      </c>
      <c r="D19" s="25"/>
    </row>
    <row r="20" spans="1:4" ht="25.35" customHeight="1">
      <c r="A20" s="23" t="s">
        <v>23</v>
      </c>
      <c r="B20" s="8"/>
      <c r="C20" s="24" t="s">
        <v>23</v>
      </c>
      <c r="D20" s="25">
        <v>22401600</v>
      </c>
    </row>
    <row r="21" spans="1:4" ht="25.35" customHeight="1">
      <c r="A21" s="26" t="s">
        <v>24</v>
      </c>
      <c r="B21" s="27">
        <v>258004162.83000001</v>
      </c>
      <c r="C21" s="17" t="s">
        <v>25</v>
      </c>
      <c r="D21" s="28">
        <v>258004162.83000001</v>
      </c>
    </row>
  </sheetData>
  <mergeCells count="8">
    <mergeCell ref="A2:D2"/>
    <mergeCell ref="A4:B4"/>
    <mergeCell ref="C4:D4"/>
    <mergeCell ref="B5:B6"/>
    <mergeCell ref="C5:C6"/>
    <mergeCell ref="D5:D6"/>
    <mergeCell ref="A5:A6"/>
    <mergeCell ref="A3:B3"/>
  </mergeCells>
  <phoneticPr fontId="3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F10"/>
  <sheetViews>
    <sheetView showZeros="0" workbookViewId="0">
      <selection activeCell="D20" sqref="D20"/>
    </sheetView>
  </sheetViews>
  <sheetFormatPr defaultColWidth="9.125" defaultRowHeight="14.25" customHeight="1"/>
  <cols>
    <col min="1" max="1" width="29" customWidth="1"/>
    <col min="2" max="2" width="28.625" customWidth="1"/>
    <col min="3" max="3" width="31.625" customWidth="1"/>
    <col min="4" max="6" width="33.5" customWidth="1"/>
  </cols>
  <sheetData>
    <row r="1" spans="1:6" ht="15.75" customHeight="1">
      <c r="B1" s="31"/>
      <c r="F1" s="49" t="s">
        <v>509</v>
      </c>
    </row>
    <row r="2" spans="1:6" ht="28.5" customHeight="1">
      <c r="A2" s="150" t="s">
        <v>588</v>
      </c>
      <c r="B2" s="150"/>
      <c r="C2" s="150"/>
      <c r="D2" s="150"/>
      <c r="E2" s="150"/>
      <c r="F2" s="150"/>
    </row>
    <row r="3" spans="1:6" ht="15" customHeight="1">
      <c r="A3" s="50" t="str">
        <f>"单位名称："&amp;"云南联云集团有限责任公司"</f>
        <v>单位名称：云南联云集团有限责任公司</v>
      </c>
      <c r="B3" s="51"/>
      <c r="C3" s="51"/>
      <c r="D3" s="52"/>
      <c r="E3" s="52"/>
      <c r="F3" s="53" t="s">
        <v>2</v>
      </c>
    </row>
    <row r="4" spans="1:6" ht="18.75" customHeight="1">
      <c r="A4" s="176" t="s">
        <v>134</v>
      </c>
      <c r="B4" s="176" t="s">
        <v>57</v>
      </c>
      <c r="C4" s="176" t="s">
        <v>58</v>
      </c>
      <c r="D4" s="142" t="s">
        <v>510</v>
      </c>
      <c r="E4" s="178"/>
      <c r="F4" s="178"/>
    </row>
    <row r="5" spans="1:6" ht="30" customHeight="1">
      <c r="A5" s="143"/>
      <c r="B5" s="143"/>
      <c r="C5" s="143"/>
      <c r="D5" s="5" t="s">
        <v>30</v>
      </c>
      <c r="E5" s="55" t="s">
        <v>66</v>
      </c>
      <c r="F5" s="55" t="s">
        <v>67</v>
      </c>
    </row>
    <row r="6" spans="1:6" ht="16.5" customHeight="1">
      <c r="A6" s="56">
        <v>1</v>
      </c>
      <c r="B6" s="56">
        <v>2</v>
      </c>
      <c r="C6" s="56">
        <v>3</v>
      </c>
      <c r="D6" s="56">
        <v>4</v>
      </c>
      <c r="E6" s="56">
        <v>5</v>
      </c>
      <c r="F6" s="56">
        <v>6</v>
      </c>
    </row>
    <row r="7" spans="1:6" ht="20.25" customHeight="1">
      <c r="A7" s="41"/>
      <c r="B7" s="41"/>
      <c r="C7" s="41"/>
      <c r="D7" s="42"/>
      <c r="E7" s="42"/>
      <c r="F7" s="42"/>
    </row>
    <row r="8" spans="1:6" ht="17.25" customHeight="1">
      <c r="A8" s="172" t="s">
        <v>100</v>
      </c>
      <c r="B8" s="173"/>
      <c r="C8" s="173" t="s">
        <v>100</v>
      </c>
      <c r="D8" s="42"/>
      <c r="E8" s="42"/>
      <c r="F8" s="42"/>
    </row>
    <row r="10" spans="1:6" ht="14.25" customHeight="1">
      <c r="A10" s="131" t="s">
        <v>593</v>
      </c>
    </row>
  </sheetData>
  <mergeCells count="6">
    <mergeCell ref="A2:F2"/>
    <mergeCell ref="A8:C8"/>
    <mergeCell ref="A4:A5"/>
    <mergeCell ref="C4:C5"/>
    <mergeCell ref="B4:B5"/>
    <mergeCell ref="D4:F4"/>
  </mergeCells>
  <phoneticPr fontId="3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Q18"/>
  <sheetViews>
    <sheetView showZeros="0" workbookViewId="0">
      <selection activeCell="H29" sqref="H29"/>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spans="1:17" ht="13.5" customHeight="1">
      <c r="O1" s="89"/>
      <c r="P1" s="89"/>
      <c r="Q1" s="3" t="s">
        <v>511</v>
      </c>
    </row>
    <row r="2" spans="1:17" ht="27.75" customHeight="1">
      <c r="A2" s="217" t="s">
        <v>512</v>
      </c>
      <c r="B2" s="150"/>
      <c r="C2" s="150"/>
      <c r="D2" s="150"/>
      <c r="E2" s="150"/>
      <c r="F2" s="150"/>
      <c r="G2" s="150"/>
      <c r="H2" s="150"/>
      <c r="I2" s="150"/>
      <c r="J2" s="150"/>
      <c r="K2" s="151"/>
      <c r="L2" s="150"/>
      <c r="M2" s="150"/>
      <c r="N2" s="150"/>
      <c r="O2" s="151"/>
      <c r="P2" s="151"/>
      <c r="Q2" s="150"/>
    </row>
    <row r="3" spans="1:17" ht="18.75" customHeight="1">
      <c r="A3" s="144" t="str">
        <f>"单位名称："&amp;"云南联云集团有限责任公司"</f>
        <v>单位名称：云南联云集团有限责任公司</v>
      </c>
      <c r="B3" s="156"/>
      <c r="C3" s="156"/>
      <c r="D3" s="156"/>
      <c r="E3" s="156"/>
      <c r="F3" s="156"/>
      <c r="G3" s="33"/>
      <c r="H3" s="33"/>
      <c r="I3" s="33"/>
      <c r="J3" s="33"/>
      <c r="O3" s="99"/>
      <c r="P3" s="99"/>
      <c r="Q3" s="1" t="s">
        <v>125</v>
      </c>
    </row>
    <row r="4" spans="1:17" ht="15.75" customHeight="1">
      <c r="A4" s="176" t="s">
        <v>513</v>
      </c>
      <c r="B4" s="218" t="s">
        <v>514</v>
      </c>
      <c r="C4" s="218" t="s">
        <v>515</v>
      </c>
      <c r="D4" s="218" t="s">
        <v>516</v>
      </c>
      <c r="E4" s="218" t="s">
        <v>517</v>
      </c>
      <c r="F4" s="218" t="s">
        <v>518</v>
      </c>
      <c r="G4" s="174" t="s">
        <v>141</v>
      </c>
      <c r="H4" s="174"/>
      <c r="I4" s="174"/>
      <c r="J4" s="174"/>
      <c r="K4" s="219"/>
      <c r="L4" s="174"/>
      <c r="M4" s="174"/>
      <c r="N4" s="174"/>
      <c r="O4" s="220"/>
      <c r="P4" s="219"/>
      <c r="Q4" s="175"/>
    </row>
    <row r="5" spans="1:17" ht="17.25" customHeight="1">
      <c r="A5" s="197"/>
      <c r="B5" s="215"/>
      <c r="C5" s="215"/>
      <c r="D5" s="215"/>
      <c r="E5" s="215"/>
      <c r="F5" s="215"/>
      <c r="G5" s="215" t="s">
        <v>30</v>
      </c>
      <c r="H5" s="215" t="s">
        <v>33</v>
      </c>
      <c r="I5" s="215" t="s">
        <v>519</v>
      </c>
      <c r="J5" s="215" t="s">
        <v>520</v>
      </c>
      <c r="K5" s="221" t="s">
        <v>521</v>
      </c>
      <c r="L5" s="223" t="s">
        <v>522</v>
      </c>
      <c r="M5" s="223"/>
      <c r="N5" s="223"/>
      <c r="O5" s="224"/>
      <c r="P5" s="225"/>
      <c r="Q5" s="216"/>
    </row>
    <row r="6" spans="1:17" ht="54" customHeight="1">
      <c r="A6" s="182"/>
      <c r="B6" s="216"/>
      <c r="C6" s="216"/>
      <c r="D6" s="216"/>
      <c r="E6" s="216"/>
      <c r="F6" s="216"/>
      <c r="G6" s="216"/>
      <c r="H6" s="216" t="s">
        <v>32</v>
      </c>
      <c r="I6" s="216"/>
      <c r="J6" s="216"/>
      <c r="K6" s="222"/>
      <c r="L6" s="100" t="s">
        <v>32</v>
      </c>
      <c r="M6" s="100" t="s">
        <v>43</v>
      </c>
      <c r="N6" s="100" t="s">
        <v>148</v>
      </c>
      <c r="O6" s="57" t="s">
        <v>39</v>
      </c>
      <c r="P6" s="101" t="s">
        <v>40</v>
      </c>
      <c r="Q6" s="100" t="s">
        <v>41</v>
      </c>
    </row>
    <row r="7" spans="1:17" ht="15" customHeight="1">
      <c r="A7" s="6">
        <v>1</v>
      </c>
      <c r="B7" s="72">
        <v>2</v>
      </c>
      <c r="C7" s="72">
        <v>3</v>
      </c>
      <c r="D7" s="72">
        <v>4</v>
      </c>
      <c r="E7" s="72">
        <v>5</v>
      </c>
      <c r="F7" s="72">
        <v>6</v>
      </c>
      <c r="G7" s="102">
        <v>7</v>
      </c>
      <c r="H7" s="102">
        <v>8</v>
      </c>
      <c r="I7" s="102">
        <v>9</v>
      </c>
      <c r="J7" s="102">
        <v>10</v>
      </c>
      <c r="K7" s="102">
        <v>11</v>
      </c>
      <c r="L7" s="102">
        <v>12</v>
      </c>
      <c r="M7" s="102">
        <v>13</v>
      </c>
      <c r="N7" s="102">
        <v>14</v>
      </c>
      <c r="O7" s="102">
        <v>15</v>
      </c>
      <c r="P7" s="102">
        <v>16</v>
      </c>
      <c r="Q7" s="102">
        <v>17</v>
      </c>
    </row>
    <row r="8" spans="1:17" ht="21" customHeight="1">
      <c r="A8" s="103" t="s">
        <v>45</v>
      </c>
      <c r="B8" s="104"/>
      <c r="C8" s="104"/>
      <c r="D8" s="104"/>
      <c r="E8" s="105"/>
      <c r="F8" s="42">
        <v>2600</v>
      </c>
      <c r="G8" s="42">
        <v>562600</v>
      </c>
      <c r="H8" s="42">
        <v>562600</v>
      </c>
      <c r="I8" s="42"/>
      <c r="J8" s="42"/>
      <c r="K8" s="42"/>
      <c r="L8" s="42"/>
      <c r="M8" s="42"/>
      <c r="N8" s="42"/>
      <c r="O8" s="42"/>
      <c r="P8" s="42"/>
      <c r="Q8" s="42"/>
    </row>
    <row r="9" spans="1:17" ht="21" customHeight="1">
      <c r="A9" s="106" t="s">
        <v>54</v>
      </c>
      <c r="B9" s="104"/>
      <c r="C9" s="104"/>
      <c r="D9" s="107"/>
      <c r="E9" s="108"/>
      <c r="F9" s="42">
        <v>2600</v>
      </c>
      <c r="G9" s="42">
        <v>562600</v>
      </c>
      <c r="H9" s="42">
        <v>562600</v>
      </c>
      <c r="I9" s="42"/>
      <c r="J9" s="42"/>
      <c r="K9" s="42"/>
      <c r="L9" s="42"/>
      <c r="M9" s="42"/>
      <c r="N9" s="42"/>
      <c r="O9" s="42"/>
      <c r="P9" s="42"/>
      <c r="Q9" s="42"/>
    </row>
    <row r="10" spans="1:17" ht="21" customHeight="1">
      <c r="A10" s="109" t="s">
        <v>169</v>
      </c>
      <c r="B10" s="104" t="s">
        <v>523</v>
      </c>
      <c r="C10" s="104" t="s">
        <v>524</v>
      </c>
      <c r="D10" s="107" t="s">
        <v>525</v>
      </c>
      <c r="E10" s="108">
        <v>1</v>
      </c>
      <c r="F10" s="42">
        <v>2600</v>
      </c>
      <c r="G10" s="42">
        <v>2600</v>
      </c>
      <c r="H10" s="42">
        <v>2600</v>
      </c>
      <c r="I10" s="42"/>
      <c r="J10" s="42"/>
      <c r="K10" s="42"/>
      <c r="L10" s="42"/>
      <c r="M10" s="42"/>
      <c r="N10" s="42"/>
      <c r="O10" s="42"/>
      <c r="P10" s="42"/>
      <c r="Q10" s="42"/>
    </row>
    <row r="11" spans="1:17" ht="21" customHeight="1">
      <c r="A11" s="109" t="s">
        <v>189</v>
      </c>
      <c r="B11" s="104" t="s">
        <v>526</v>
      </c>
      <c r="C11" s="104" t="s">
        <v>527</v>
      </c>
      <c r="D11" s="107" t="s">
        <v>528</v>
      </c>
      <c r="E11" s="108">
        <v>1</v>
      </c>
      <c r="F11" s="42"/>
      <c r="G11" s="42">
        <v>200000</v>
      </c>
      <c r="H11" s="42">
        <v>200000</v>
      </c>
      <c r="I11" s="42"/>
      <c r="J11" s="42"/>
      <c r="K11" s="42"/>
      <c r="L11" s="42"/>
      <c r="M11" s="42"/>
      <c r="N11" s="42"/>
      <c r="O11" s="42"/>
      <c r="P11" s="42"/>
      <c r="Q11" s="42"/>
    </row>
    <row r="12" spans="1:17" s="137" customFormat="1" ht="21" customHeight="1">
      <c r="A12" s="132" t="s">
        <v>189</v>
      </c>
      <c r="B12" s="133" t="s">
        <v>529</v>
      </c>
      <c r="C12" s="133" t="s">
        <v>530</v>
      </c>
      <c r="D12" s="134" t="s">
        <v>528</v>
      </c>
      <c r="E12" s="135">
        <v>1</v>
      </c>
      <c r="F12" s="136"/>
      <c r="G12" s="136">
        <v>200000</v>
      </c>
      <c r="H12" s="136">
        <v>200000</v>
      </c>
      <c r="I12" s="136"/>
      <c r="J12" s="136"/>
      <c r="K12" s="136"/>
      <c r="L12" s="136"/>
      <c r="M12" s="136"/>
      <c r="N12" s="136"/>
      <c r="O12" s="136"/>
      <c r="P12" s="136"/>
      <c r="Q12" s="136"/>
    </row>
    <row r="13" spans="1:17" ht="21" customHeight="1">
      <c r="A13" s="109" t="s">
        <v>189</v>
      </c>
      <c r="B13" s="104" t="s">
        <v>531</v>
      </c>
      <c r="C13" s="104" t="s">
        <v>532</v>
      </c>
      <c r="D13" s="107" t="s">
        <v>528</v>
      </c>
      <c r="E13" s="108">
        <v>1</v>
      </c>
      <c r="F13" s="42"/>
      <c r="G13" s="42">
        <v>160000</v>
      </c>
      <c r="H13" s="42">
        <v>160000</v>
      </c>
      <c r="I13" s="42"/>
      <c r="J13" s="42"/>
      <c r="K13" s="42"/>
      <c r="L13" s="42"/>
      <c r="M13" s="42"/>
      <c r="N13" s="42"/>
      <c r="O13" s="42"/>
      <c r="P13" s="42"/>
      <c r="Q13" s="42"/>
    </row>
    <row r="14" spans="1:17" ht="21" customHeight="1">
      <c r="A14" s="212" t="s">
        <v>100</v>
      </c>
      <c r="B14" s="213"/>
      <c r="C14" s="213"/>
      <c r="D14" s="213"/>
      <c r="E14" s="214"/>
      <c r="F14" s="42">
        <v>2600</v>
      </c>
      <c r="G14" s="42">
        <v>562600</v>
      </c>
      <c r="H14" s="42">
        <v>562600</v>
      </c>
      <c r="I14" s="42"/>
      <c r="J14" s="42"/>
      <c r="K14" s="42"/>
      <c r="L14" s="42"/>
      <c r="M14" s="42"/>
      <c r="N14" s="42"/>
      <c r="O14" s="42"/>
      <c r="P14" s="42"/>
      <c r="Q14" s="42"/>
    </row>
    <row r="18" spans="7:7" ht="14.25" customHeight="1">
      <c r="G18" s="130"/>
    </row>
  </sheetData>
  <mergeCells count="16">
    <mergeCell ref="A14:E14"/>
    <mergeCell ref="H5:H6"/>
    <mergeCell ref="A2:Q2"/>
    <mergeCell ref="A4:A6"/>
    <mergeCell ref="B4:B6"/>
    <mergeCell ref="C4:C6"/>
    <mergeCell ref="D4:D6"/>
    <mergeCell ref="E4:E6"/>
    <mergeCell ref="F4:F6"/>
    <mergeCell ref="G4:Q4"/>
    <mergeCell ref="I5:I6"/>
    <mergeCell ref="J5:J6"/>
    <mergeCell ref="A3:F3"/>
    <mergeCell ref="K5:K6"/>
    <mergeCell ref="G5:G6"/>
    <mergeCell ref="L5:Q5"/>
  </mergeCells>
  <phoneticPr fontId="3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N12"/>
  <sheetViews>
    <sheetView showZeros="0" workbookViewId="0">
      <selection activeCell="D23" sqref="D23"/>
    </sheetView>
  </sheetViews>
  <sheetFormatPr defaultColWidth="9.125" defaultRowHeight="14.25" customHeight="1"/>
  <cols>
    <col min="1" max="1" width="31.375" customWidth="1"/>
    <col min="2" max="2" width="21.75" customWidth="1"/>
    <col min="3" max="3" width="26.75" customWidth="1"/>
    <col min="4" max="14" width="16.625" customWidth="1"/>
  </cols>
  <sheetData>
    <row r="1" spans="1:14" ht="13.5" customHeight="1">
      <c r="A1" s="76"/>
      <c r="B1" s="76"/>
      <c r="C1" s="76"/>
      <c r="D1" s="76"/>
      <c r="E1" s="76"/>
      <c r="F1" s="76"/>
      <c r="G1" s="76"/>
      <c r="H1" s="110"/>
      <c r="I1" s="76"/>
      <c r="J1" s="76"/>
      <c r="K1" s="76"/>
      <c r="L1" s="89"/>
      <c r="M1" s="111"/>
      <c r="N1" s="112" t="s">
        <v>533</v>
      </c>
    </row>
    <row r="2" spans="1:14" ht="27.75" customHeight="1">
      <c r="A2" s="217" t="s">
        <v>587</v>
      </c>
      <c r="B2" s="227"/>
      <c r="C2" s="227"/>
      <c r="D2" s="227"/>
      <c r="E2" s="227"/>
      <c r="F2" s="227"/>
      <c r="G2" s="227"/>
      <c r="H2" s="228"/>
      <c r="I2" s="227"/>
      <c r="J2" s="227"/>
      <c r="K2" s="227"/>
      <c r="L2" s="151"/>
      <c r="M2" s="228"/>
      <c r="N2" s="227"/>
    </row>
    <row r="3" spans="1:14" ht="18.75" customHeight="1">
      <c r="A3" s="229" t="str">
        <f>"单位名称："&amp;"云南联云集团有限责任公司"</f>
        <v>单位名称：云南联云集团有限责任公司</v>
      </c>
      <c r="B3" s="171"/>
      <c r="C3" s="171"/>
      <c r="D3" s="52"/>
      <c r="E3" s="52"/>
      <c r="F3" s="52"/>
      <c r="G3" s="52"/>
      <c r="H3" s="110"/>
      <c r="I3" s="76"/>
      <c r="J3" s="76"/>
      <c r="K3" s="76"/>
      <c r="L3" s="99"/>
      <c r="M3" s="113"/>
      <c r="N3" s="114" t="s">
        <v>125</v>
      </c>
    </row>
    <row r="4" spans="1:14" ht="15.75" customHeight="1">
      <c r="A4" s="176" t="s">
        <v>513</v>
      </c>
      <c r="B4" s="218" t="s">
        <v>534</v>
      </c>
      <c r="C4" s="218" t="s">
        <v>535</v>
      </c>
      <c r="D4" s="174" t="s">
        <v>141</v>
      </c>
      <c r="E4" s="174"/>
      <c r="F4" s="174"/>
      <c r="G4" s="174"/>
      <c r="H4" s="219"/>
      <c r="I4" s="174"/>
      <c r="J4" s="174"/>
      <c r="K4" s="174"/>
      <c r="L4" s="220"/>
      <c r="M4" s="219"/>
      <c r="N4" s="175"/>
    </row>
    <row r="5" spans="1:14" ht="17.25" customHeight="1">
      <c r="A5" s="197"/>
      <c r="B5" s="215"/>
      <c r="C5" s="215"/>
      <c r="D5" s="215" t="s">
        <v>30</v>
      </c>
      <c r="E5" s="215" t="s">
        <v>33</v>
      </c>
      <c r="F5" s="215" t="s">
        <v>519</v>
      </c>
      <c r="G5" s="215" t="s">
        <v>520</v>
      </c>
      <c r="H5" s="221" t="s">
        <v>521</v>
      </c>
      <c r="I5" s="223" t="s">
        <v>522</v>
      </c>
      <c r="J5" s="223"/>
      <c r="K5" s="223"/>
      <c r="L5" s="224"/>
      <c r="M5" s="225"/>
      <c r="N5" s="216"/>
    </row>
    <row r="6" spans="1:14" ht="54" customHeight="1">
      <c r="A6" s="182"/>
      <c r="B6" s="216"/>
      <c r="C6" s="216"/>
      <c r="D6" s="216"/>
      <c r="E6" s="216"/>
      <c r="F6" s="216"/>
      <c r="G6" s="216"/>
      <c r="H6" s="222"/>
      <c r="I6" s="100" t="s">
        <v>32</v>
      </c>
      <c r="J6" s="100" t="s">
        <v>43</v>
      </c>
      <c r="K6" s="100" t="s">
        <v>148</v>
      </c>
      <c r="L6" s="57" t="s">
        <v>39</v>
      </c>
      <c r="M6" s="101" t="s">
        <v>40</v>
      </c>
      <c r="N6" s="100" t="s">
        <v>41</v>
      </c>
    </row>
    <row r="7" spans="1:14" ht="15" customHeight="1">
      <c r="A7" s="60">
        <v>1</v>
      </c>
      <c r="B7" s="100">
        <v>2</v>
      </c>
      <c r="C7" s="100">
        <v>3</v>
      </c>
      <c r="D7" s="101">
        <v>4</v>
      </c>
      <c r="E7" s="101">
        <v>5</v>
      </c>
      <c r="F7" s="101">
        <v>6</v>
      </c>
      <c r="G7" s="101">
        <v>7</v>
      </c>
      <c r="H7" s="101">
        <v>8</v>
      </c>
      <c r="I7" s="101">
        <v>9</v>
      </c>
      <c r="J7" s="101">
        <v>10</v>
      </c>
      <c r="K7" s="101">
        <v>11</v>
      </c>
      <c r="L7" s="101">
        <v>12</v>
      </c>
      <c r="M7" s="101">
        <v>13</v>
      </c>
      <c r="N7" s="101">
        <v>14</v>
      </c>
    </row>
    <row r="8" spans="1:14" ht="21" customHeight="1">
      <c r="A8" s="103"/>
      <c r="B8" s="104"/>
      <c r="C8" s="104"/>
      <c r="D8" s="115"/>
      <c r="E8" s="115"/>
      <c r="F8" s="115"/>
      <c r="G8" s="115"/>
      <c r="H8" s="115"/>
      <c r="I8" s="115"/>
      <c r="J8" s="115"/>
      <c r="K8" s="115"/>
      <c r="L8" s="48"/>
      <c r="M8" s="115"/>
      <c r="N8" s="115"/>
    </row>
    <row r="9" spans="1:14" ht="21" customHeight="1">
      <c r="A9" s="103"/>
      <c r="B9" s="104"/>
      <c r="C9" s="104"/>
      <c r="D9" s="116"/>
      <c r="E9" s="116"/>
      <c r="F9" s="116"/>
      <c r="G9" s="116"/>
      <c r="H9" s="116"/>
      <c r="I9" s="116"/>
      <c r="J9" s="116"/>
      <c r="K9" s="116"/>
      <c r="L9" s="25"/>
      <c r="M9" s="116"/>
      <c r="N9" s="116"/>
    </row>
    <row r="10" spans="1:14" ht="21" customHeight="1">
      <c r="A10" s="212" t="s">
        <v>100</v>
      </c>
      <c r="B10" s="213"/>
      <c r="C10" s="226"/>
      <c r="D10" s="115"/>
      <c r="E10" s="115"/>
      <c r="F10" s="115"/>
      <c r="G10" s="115"/>
      <c r="H10" s="115"/>
      <c r="I10" s="115"/>
      <c r="J10" s="115"/>
      <c r="K10" s="115"/>
      <c r="L10" s="48"/>
      <c r="M10" s="115"/>
      <c r="N10" s="115"/>
    </row>
    <row r="12" spans="1:14" ht="14.25" customHeight="1">
      <c r="A12" s="131" t="s">
        <v>594</v>
      </c>
    </row>
  </sheetData>
  <mergeCells count="13">
    <mergeCell ref="A10:C10"/>
    <mergeCell ref="E5:E6"/>
    <mergeCell ref="A2:N2"/>
    <mergeCell ref="A4:A6"/>
    <mergeCell ref="B4:B6"/>
    <mergeCell ref="C4:C6"/>
    <mergeCell ref="D4:N4"/>
    <mergeCell ref="F5:F6"/>
    <mergeCell ref="G5:G6"/>
    <mergeCell ref="A3:C3"/>
    <mergeCell ref="H5:H6"/>
    <mergeCell ref="D5:D6"/>
    <mergeCell ref="I5:N5"/>
  </mergeCells>
  <phoneticPr fontId="3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X10"/>
  <sheetViews>
    <sheetView showZeros="0" workbookViewId="0">
      <selection activeCell="F19" sqref="F19"/>
    </sheetView>
  </sheetViews>
  <sheetFormatPr defaultColWidth="9.125" defaultRowHeight="14.25" customHeight="1"/>
  <cols>
    <col min="1" max="1" width="31.875" customWidth="1"/>
    <col min="2" max="15" width="17.125" customWidth="1"/>
    <col min="16" max="24" width="17" customWidth="1"/>
  </cols>
  <sheetData>
    <row r="1" spans="1:24" ht="13.5" customHeight="1">
      <c r="D1" s="49"/>
      <c r="W1" s="89"/>
      <c r="X1" s="89" t="s">
        <v>536</v>
      </c>
    </row>
    <row r="2" spans="1:24" ht="27.75" customHeight="1">
      <c r="A2" s="217" t="s">
        <v>589</v>
      </c>
      <c r="B2" s="150"/>
      <c r="C2" s="150"/>
      <c r="D2" s="150"/>
      <c r="E2" s="150"/>
      <c r="F2" s="150"/>
      <c r="G2" s="150"/>
      <c r="H2" s="150"/>
      <c r="I2" s="150"/>
      <c r="J2" s="150"/>
      <c r="K2" s="150"/>
      <c r="L2" s="150"/>
      <c r="M2" s="150"/>
      <c r="N2" s="150"/>
      <c r="O2" s="150"/>
      <c r="P2" s="150"/>
      <c r="Q2" s="150"/>
      <c r="R2" s="150"/>
      <c r="S2" s="150"/>
      <c r="T2" s="150"/>
      <c r="U2" s="150"/>
      <c r="V2" s="150"/>
      <c r="W2" s="150"/>
      <c r="X2" s="150"/>
    </row>
    <row r="3" spans="1:24" ht="18" customHeight="1">
      <c r="A3" s="229" t="str">
        <f>"单位名称："&amp;"云南联云集团有限责任公司"</f>
        <v>单位名称：云南联云集团有限责任公司</v>
      </c>
      <c r="B3" s="171"/>
      <c r="C3" s="171"/>
      <c r="D3" s="230"/>
      <c r="E3" s="194"/>
      <c r="F3" s="194"/>
      <c r="G3" s="194"/>
      <c r="H3" s="194"/>
      <c r="I3" s="194"/>
      <c r="W3" s="99"/>
      <c r="X3" s="99" t="s">
        <v>125</v>
      </c>
    </row>
    <row r="4" spans="1:24" ht="19.5" customHeight="1">
      <c r="A4" s="142" t="s">
        <v>537</v>
      </c>
      <c r="B4" s="140" t="s">
        <v>141</v>
      </c>
      <c r="C4" s="190"/>
      <c r="D4" s="190"/>
      <c r="E4" s="178" t="s">
        <v>538</v>
      </c>
      <c r="F4" s="178"/>
      <c r="G4" s="178"/>
      <c r="H4" s="178"/>
      <c r="I4" s="178"/>
      <c r="J4" s="178"/>
      <c r="K4" s="178"/>
      <c r="L4" s="178"/>
      <c r="M4" s="178"/>
      <c r="N4" s="178"/>
      <c r="O4" s="178"/>
      <c r="P4" s="178"/>
      <c r="Q4" s="178"/>
      <c r="R4" s="178"/>
      <c r="S4" s="178"/>
      <c r="T4" s="178"/>
      <c r="U4" s="178"/>
      <c r="V4" s="178"/>
      <c r="W4" s="178"/>
      <c r="X4" s="178"/>
    </row>
    <row r="5" spans="1:24" ht="40.5" customHeight="1">
      <c r="A5" s="143"/>
      <c r="B5" s="117" t="s">
        <v>30</v>
      </c>
      <c r="C5" s="54" t="s">
        <v>33</v>
      </c>
      <c r="D5" s="118" t="s">
        <v>539</v>
      </c>
      <c r="E5" s="56" t="s">
        <v>540</v>
      </c>
      <c r="F5" s="56" t="s">
        <v>541</v>
      </c>
      <c r="G5" s="56" t="s">
        <v>542</v>
      </c>
      <c r="H5" s="56" t="s">
        <v>543</v>
      </c>
      <c r="I5" s="56" t="s">
        <v>544</v>
      </c>
      <c r="J5" s="56" t="s">
        <v>545</v>
      </c>
      <c r="K5" s="56" t="s">
        <v>546</v>
      </c>
      <c r="L5" s="56" t="s">
        <v>547</v>
      </c>
      <c r="M5" s="56" t="s">
        <v>548</v>
      </c>
      <c r="N5" s="56" t="s">
        <v>549</v>
      </c>
      <c r="O5" s="56" t="s">
        <v>550</v>
      </c>
      <c r="P5" s="56" t="s">
        <v>551</v>
      </c>
      <c r="Q5" s="56" t="s">
        <v>552</v>
      </c>
      <c r="R5" s="56" t="s">
        <v>553</v>
      </c>
      <c r="S5" s="56" t="s">
        <v>554</v>
      </c>
      <c r="T5" s="56" t="s">
        <v>555</v>
      </c>
      <c r="U5" s="56" t="s">
        <v>556</v>
      </c>
      <c r="V5" s="56" t="s">
        <v>557</v>
      </c>
      <c r="W5" s="56" t="s">
        <v>558</v>
      </c>
      <c r="X5" s="56" t="s">
        <v>559</v>
      </c>
    </row>
    <row r="6" spans="1:24" ht="19.5" customHeight="1">
      <c r="A6" s="56">
        <v>1</v>
      </c>
      <c r="B6" s="56">
        <v>2</v>
      </c>
      <c r="C6" s="56">
        <v>3</v>
      </c>
      <c r="D6" s="4">
        <v>4</v>
      </c>
      <c r="E6" s="56">
        <v>5</v>
      </c>
      <c r="F6" s="56">
        <v>6</v>
      </c>
      <c r="G6" s="56">
        <v>7</v>
      </c>
      <c r="H6" s="4">
        <v>8</v>
      </c>
      <c r="I6" s="56">
        <v>9</v>
      </c>
      <c r="J6" s="56">
        <v>10</v>
      </c>
      <c r="K6" s="56">
        <v>11</v>
      </c>
      <c r="L6" s="4">
        <v>12</v>
      </c>
      <c r="M6" s="56">
        <v>13</v>
      </c>
      <c r="N6" s="56">
        <v>14</v>
      </c>
      <c r="O6" s="56">
        <v>15</v>
      </c>
      <c r="P6" s="4">
        <v>16</v>
      </c>
      <c r="Q6" s="56">
        <v>17</v>
      </c>
      <c r="R6" s="56">
        <v>18</v>
      </c>
      <c r="S6" s="56">
        <v>19</v>
      </c>
      <c r="T6" s="4">
        <v>20</v>
      </c>
      <c r="U6" s="4">
        <v>21</v>
      </c>
      <c r="V6" s="4">
        <v>22</v>
      </c>
      <c r="W6" s="56">
        <v>23</v>
      </c>
      <c r="X6" s="56">
        <v>24</v>
      </c>
    </row>
    <row r="7" spans="1:24" ht="28.35" customHeight="1">
      <c r="A7" s="41"/>
      <c r="B7" s="42"/>
      <c r="C7" s="42"/>
      <c r="D7" s="42"/>
      <c r="E7" s="42"/>
      <c r="F7" s="42"/>
      <c r="G7" s="42"/>
      <c r="H7" s="42"/>
      <c r="I7" s="42"/>
      <c r="J7" s="42"/>
      <c r="K7" s="42"/>
      <c r="L7" s="42"/>
      <c r="M7" s="42"/>
      <c r="N7" s="42"/>
      <c r="O7" s="42"/>
      <c r="P7" s="42"/>
      <c r="Q7" s="42"/>
      <c r="R7" s="42"/>
      <c r="S7" s="42"/>
      <c r="T7" s="42"/>
      <c r="U7" s="42"/>
      <c r="V7" s="42"/>
      <c r="W7" s="119"/>
      <c r="X7" s="42"/>
    </row>
    <row r="8" spans="1:24" ht="29.85" customHeight="1">
      <c r="A8" s="41"/>
      <c r="B8" s="42"/>
      <c r="C8" s="42"/>
      <c r="D8" s="42"/>
      <c r="E8" s="42"/>
      <c r="F8" s="42"/>
      <c r="G8" s="42"/>
      <c r="H8" s="42"/>
      <c r="I8" s="42"/>
      <c r="J8" s="42"/>
      <c r="K8" s="42"/>
      <c r="L8" s="42"/>
      <c r="M8" s="42"/>
      <c r="N8" s="42"/>
      <c r="O8" s="42"/>
      <c r="P8" s="42"/>
      <c r="Q8" s="42"/>
      <c r="R8" s="42"/>
      <c r="S8" s="42"/>
      <c r="T8" s="42"/>
      <c r="U8" s="42"/>
      <c r="V8" s="42"/>
      <c r="W8" s="119"/>
      <c r="X8" s="42"/>
    </row>
    <row r="10" spans="1:24" ht="14.25" customHeight="1">
      <c r="A10" s="131" t="s">
        <v>595</v>
      </c>
    </row>
  </sheetData>
  <mergeCells count="5">
    <mergeCell ref="A2:X2"/>
    <mergeCell ref="A4:A5"/>
    <mergeCell ref="B4:D4"/>
    <mergeCell ref="E4:X4"/>
    <mergeCell ref="A3:I3"/>
  </mergeCells>
  <phoneticPr fontId="3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J9"/>
  <sheetViews>
    <sheetView showZeros="0" workbookViewId="0">
      <selection activeCell="E27" sqref="E27"/>
    </sheetView>
  </sheetViews>
  <sheetFormatPr defaultColWidth="9.125" defaultRowHeight="12" customHeight="1"/>
  <cols>
    <col min="1"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8.625" customWidth="1"/>
  </cols>
  <sheetData>
    <row r="1" spans="1:10" ht="12" customHeight="1">
      <c r="J1" s="89" t="s">
        <v>560</v>
      </c>
    </row>
    <row r="2" spans="1:10" ht="28.5" customHeight="1">
      <c r="A2" s="138" t="s">
        <v>590</v>
      </c>
      <c r="B2" s="150"/>
      <c r="C2" s="150"/>
      <c r="D2" s="150"/>
      <c r="E2" s="150"/>
      <c r="F2" s="151"/>
      <c r="G2" s="150"/>
      <c r="H2" s="151"/>
      <c r="I2" s="151"/>
      <c r="J2" s="150"/>
    </row>
    <row r="3" spans="1:10" ht="17.25" customHeight="1">
      <c r="A3" s="192" t="str">
        <f>"单位名称："&amp;"云南联云集团有限责任公司"</f>
        <v>单位名称：云南联云集团有限责任公司</v>
      </c>
      <c r="B3" s="147"/>
      <c r="C3" s="147"/>
      <c r="D3" s="147"/>
      <c r="E3" s="147"/>
      <c r="F3" s="147"/>
      <c r="G3" s="147"/>
      <c r="H3" s="147"/>
    </row>
    <row r="4" spans="1:10" ht="44.25" customHeight="1">
      <c r="A4" s="90" t="s">
        <v>317</v>
      </c>
      <c r="B4" s="90" t="s">
        <v>318</v>
      </c>
      <c r="C4" s="90" t="s">
        <v>319</v>
      </c>
      <c r="D4" s="90" t="s">
        <v>320</v>
      </c>
      <c r="E4" s="90" t="s">
        <v>321</v>
      </c>
      <c r="F4" s="58" t="s">
        <v>322</v>
      </c>
      <c r="G4" s="90" t="s">
        <v>323</v>
      </c>
      <c r="H4" s="58" t="s">
        <v>324</v>
      </c>
      <c r="I4" s="58" t="s">
        <v>325</v>
      </c>
      <c r="J4" s="90" t="s">
        <v>326</v>
      </c>
    </row>
    <row r="5" spans="1:10" ht="14.25" customHeight="1">
      <c r="A5" s="90">
        <v>1</v>
      </c>
      <c r="B5" s="90">
        <v>2</v>
      </c>
      <c r="C5" s="90">
        <v>3</v>
      </c>
      <c r="D5" s="90">
        <v>4</v>
      </c>
      <c r="E5" s="90">
        <v>5</v>
      </c>
      <c r="F5" s="58">
        <v>6</v>
      </c>
      <c r="G5" s="90">
        <v>7</v>
      </c>
      <c r="H5" s="58">
        <v>8</v>
      </c>
      <c r="I5" s="58">
        <v>9</v>
      </c>
      <c r="J5" s="90">
        <v>10</v>
      </c>
    </row>
    <row r="6" spans="1:10" ht="21.75" customHeight="1">
      <c r="A6" s="97"/>
      <c r="B6" s="92"/>
      <c r="C6" s="92"/>
      <c r="D6" s="92"/>
      <c r="E6" s="93"/>
      <c r="F6" s="94"/>
      <c r="G6" s="93"/>
      <c r="H6" s="94"/>
      <c r="I6" s="94"/>
      <c r="J6" s="93"/>
    </row>
    <row r="7" spans="1:10" ht="60.75" customHeight="1">
      <c r="A7" s="97"/>
      <c r="B7" s="96"/>
      <c r="C7" s="96"/>
      <c r="D7" s="96"/>
      <c r="E7" s="97"/>
      <c r="F7" s="96"/>
      <c r="G7" s="97"/>
      <c r="H7" s="96"/>
      <c r="I7" s="96"/>
      <c r="J7" s="98"/>
    </row>
    <row r="9" spans="1:10" ht="15" customHeight="1">
      <c r="A9" s="131" t="s">
        <v>596</v>
      </c>
    </row>
  </sheetData>
  <mergeCells count="2">
    <mergeCell ref="A2:J2"/>
    <mergeCell ref="A3:H3"/>
  </mergeCells>
  <phoneticPr fontId="3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H11"/>
  <sheetViews>
    <sheetView showZeros="0" workbookViewId="0">
      <selection activeCell="D25" sqref="D25"/>
    </sheetView>
  </sheetViews>
  <sheetFormatPr defaultColWidth="8.875" defaultRowHeight="15" customHeight="1"/>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spans="1:8" ht="18.75" customHeight="1">
      <c r="A1" s="120"/>
      <c r="B1" s="120"/>
      <c r="C1" s="120"/>
      <c r="D1" s="120"/>
      <c r="E1" s="120"/>
      <c r="F1" s="120"/>
      <c r="G1" s="120"/>
      <c r="H1" s="121" t="s">
        <v>561</v>
      </c>
    </row>
    <row r="2" spans="1:8" ht="30.6" customHeight="1">
      <c r="A2" s="235" t="s">
        <v>591</v>
      </c>
      <c r="B2" s="235"/>
      <c r="C2" s="235"/>
      <c r="D2" s="235"/>
      <c r="E2" s="235"/>
      <c r="F2" s="235"/>
      <c r="G2" s="235"/>
      <c r="H2" s="235"/>
    </row>
    <row r="3" spans="1:8" ht="18.75" customHeight="1">
      <c r="A3" s="122" t="str">
        <f>"单位名称："&amp;"云南联云集团有限责任公司"</f>
        <v>单位名称：云南联云集团有限责任公司</v>
      </c>
      <c r="B3" s="120"/>
      <c r="C3" s="120"/>
      <c r="D3" s="120"/>
      <c r="E3" s="120"/>
      <c r="F3" s="120"/>
      <c r="G3" s="120"/>
      <c r="H3" s="120"/>
    </row>
    <row r="4" spans="1:8" ht="18.75" customHeight="1">
      <c r="A4" s="231" t="s">
        <v>134</v>
      </c>
      <c r="B4" s="231" t="s">
        <v>562</v>
      </c>
      <c r="C4" s="231" t="s">
        <v>563</v>
      </c>
      <c r="D4" s="231" t="s">
        <v>564</v>
      </c>
      <c r="E4" s="231" t="s">
        <v>565</v>
      </c>
      <c r="F4" s="231" t="s">
        <v>566</v>
      </c>
      <c r="G4" s="231"/>
      <c r="H4" s="231"/>
    </row>
    <row r="5" spans="1:8" ht="18.75" customHeight="1">
      <c r="A5" s="231"/>
      <c r="B5" s="231"/>
      <c r="C5" s="231"/>
      <c r="D5" s="231"/>
      <c r="E5" s="231"/>
      <c r="F5" s="123" t="s">
        <v>517</v>
      </c>
      <c r="G5" s="123" t="s">
        <v>567</v>
      </c>
      <c r="H5" s="123" t="s">
        <v>568</v>
      </c>
    </row>
    <row r="6" spans="1:8" ht="18.75" customHeight="1">
      <c r="A6" s="124" t="s">
        <v>117</v>
      </c>
      <c r="B6" s="124" t="s">
        <v>118</v>
      </c>
      <c r="C6" s="124" t="s">
        <v>119</v>
      </c>
      <c r="D6" s="124" t="s">
        <v>120</v>
      </c>
      <c r="E6" s="124" t="s">
        <v>121</v>
      </c>
      <c r="F6" s="124" t="s">
        <v>122</v>
      </c>
      <c r="G6" s="124" t="s">
        <v>569</v>
      </c>
      <c r="H6" s="124" t="s">
        <v>570</v>
      </c>
    </row>
    <row r="7" spans="1:8" ht="29.85" customHeight="1">
      <c r="A7" s="125"/>
      <c r="B7" s="125"/>
      <c r="C7" s="125"/>
      <c r="D7" s="125"/>
      <c r="E7" s="123"/>
      <c r="F7" s="126"/>
      <c r="G7" s="127"/>
      <c r="H7" s="127"/>
    </row>
    <row r="8" spans="1:8" ht="20.100000000000001" customHeight="1">
      <c r="A8" s="231" t="s">
        <v>30</v>
      </c>
      <c r="B8" s="231"/>
      <c r="C8" s="231"/>
      <c r="D8" s="231"/>
      <c r="E8" s="231"/>
      <c r="F8" s="126"/>
      <c r="G8" s="127"/>
      <c r="H8" s="127"/>
    </row>
    <row r="9" spans="1:8" ht="19.5" customHeight="1">
      <c r="A9" s="232" t="s">
        <v>571</v>
      </c>
      <c r="B9" s="232"/>
      <c r="C9" s="232"/>
      <c r="D9" s="232"/>
      <c r="E9" s="232"/>
      <c r="F9" s="233"/>
      <c r="G9" s="234"/>
      <c r="H9" s="234"/>
    </row>
    <row r="11" spans="1:8" ht="15" customHeight="1">
      <c r="A11" s="131" t="s">
        <v>597</v>
      </c>
    </row>
  </sheetData>
  <mergeCells count="9">
    <mergeCell ref="A8:E8"/>
    <mergeCell ref="A9:H9"/>
    <mergeCell ref="A2:H2"/>
    <mergeCell ref="A4:A5"/>
    <mergeCell ref="B4:B5"/>
    <mergeCell ref="C4:C5"/>
    <mergeCell ref="D4:D5"/>
    <mergeCell ref="E4:E5"/>
    <mergeCell ref="F4:H4"/>
  </mergeCells>
  <phoneticPr fontId="3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K12"/>
  <sheetViews>
    <sheetView showZeros="0" workbookViewId="0">
      <selection activeCell="G18" sqref="G18"/>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spans="1:11" ht="13.5" customHeight="1">
      <c r="D1" s="81"/>
      <c r="E1" s="81"/>
      <c r="F1" s="81"/>
      <c r="G1" s="81"/>
      <c r="K1" s="32" t="s">
        <v>572</v>
      </c>
    </row>
    <row r="2" spans="1:11" ht="27.75" customHeight="1">
      <c r="A2" s="150" t="s">
        <v>592</v>
      </c>
      <c r="B2" s="150"/>
      <c r="C2" s="150"/>
      <c r="D2" s="150"/>
      <c r="E2" s="150"/>
      <c r="F2" s="150"/>
      <c r="G2" s="150"/>
      <c r="H2" s="150"/>
      <c r="I2" s="150"/>
      <c r="J2" s="150"/>
      <c r="K2" s="150"/>
    </row>
    <row r="3" spans="1:11" ht="13.5" customHeight="1">
      <c r="A3" s="192" t="str">
        <f>"单位名称："&amp;"云南联云集团有限责任公司"</f>
        <v>单位名称：云南联云集团有限责任公司</v>
      </c>
      <c r="B3" s="204"/>
      <c r="C3" s="204"/>
      <c r="D3" s="204"/>
      <c r="E3" s="204"/>
      <c r="F3" s="204"/>
      <c r="G3" s="204"/>
      <c r="H3" s="33"/>
      <c r="I3" s="33"/>
      <c r="J3" s="33"/>
      <c r="K3" s="35" t="s">
        <v>125</v>
      </c>
    </row>
    <row r="4" spans="1:11" ht="21.75" customHeight="1">
      <c r="A4" s="201" t="s">
        <v>194</v>
      </c>
      <c r="B4" s="201" t="s">
        <v>136</v>
      </c>
      <c r="C4" s="201" t="s">
        <v>195</v>
      </c>
      <c r="D4" s="176" t="s">
        <v>137</v>
      </c>
      <c r="E4" s="176" t="s">
        <v>138</v>
      </c>
      <c r="F4" s="176" t="s">
        <v>139</v>
      </c>
      <c r="G4" s="176" t="s">
        <v>140</v>
      </c>
      <c r="H4" s="142" t="s">
        <v>30</v>
      </c>
      <c r="I4" s="140" t="s">
        <v>573</v>
      </c>
      <c r="J4" s="190"/>
      <c r="K4" s="141"/>
    </row>
    <row r="5" spans="1:11" ht="21.75" customHeight="1">
      <c r="A5" s="202"/>
      <c r="B5" s="202"/>
      <c r="C5" s="202"/>
      <c r="D5" s="197"/>
      <c r="E5" s="197"/>
      <c r="F5" s="197"/>
      <c r="G5" s="197"/>
      <c r="H5" s="236"/>
      <c r="I5" s="176" t="s">
        <v>33</v>
      </c>
      <c r="J5" s="176" t="s">
        <v>34</v>
      </c>
      <c r="K5" s="176" t="s">
        <v>35</v>
      </c>
    </row>
    <row r="6" spans="1:11" ht="40.5" customHeight="1">
      <c r="A6" s="203"/>
      <c r="B6" s="203"/>
      <c r="C6" s="203"/>
      <c r="D6" s="182"/>
      <c r="E6" s="182"/>
      <c r="F6" s="182"/>
      <c r="G6" s="182"/>
      <c r="H6" s="143"/>
      <c r="I6" s="182" t="s">
        <v>32</v>
      </c>
      <c r="J6" s="182"/>
      <c r="K6" s="182"/>
    </row>
    <row r="7" spans="1:11" ht="15" customHeight="1">
      <c r="A7" s="38">
        <v>1</v>
      </c>
      <c r="B7" s="38">
        <v>2</v>
      </c>
      <c r="C7" s="38">
        <v>3</v>
      </c>
      <c r="D7" s="38">
        <v>4</v>
      </c>
      <c r="E7" s="38">
        <v>5</v>
      </c>
      <c r="F7" s="38">
        <v>6</v>
      </c>
      <c r="G7" s="38">
        <v>7</v>
      </c>
      <c r="H7" s="38">
        <v>8</v>
      </c>
      <c r="I7" s="38">
        <v>9</v>
      </c>
      <c r="J7" s="39">
        <v>10</v>
      </c>
      <c r="K7" s="39">
        <v>11</v>
      </c>
    </row>
    <row r="8" spans="1:11" ht="30.6" customHeight="1">
      <c r="A8" s="74"/>
      <c r="B8" s="128"/>
      <c r="C8" s="74"/>
      <c r="D8" s="74"/>
      <c r="E8" s="74"/>
      <c r="F8" s="74"/>
      <c r="G8" s="74"/>
      <c r="H8" s="42"/>
      <c r="I8" s="42"/>
      <c r="J8" s="42"/>
      <c r="K8" s="42"/>
    </row>
    <row r="9" spans="1:11" ht="30.6" customHeight="1">
      <c r="A9" s="128"/>
      <c r="B9" s="128"/>
      <c r="C9" s="128"/>
      <c r="D9" s="128"/>
      <c r="E9" s="128"/>
      <c r="F9" s="128"/>
      <c r="G9" s="128"/>
      <c r="H9" s="42"/>
      <c r="I9" s="42"/>
      <c r="J9" s="42"/>
      <c r="K9" s="42"/>
    </row>
    <row r="10" spans="1:11" ht="18.75" customHeight="1">
      <c r="A10" s="198" t="s">
        <v>100</v>
      </c>
      <c r="B10" s="199"/>
      <c r="C10" s="199"/>
      <c r="D10" s="199"/>
      <c r="E10" s="199"/>
      <c r="F10" s="199"/>
      <c r="G10" s="200"/>
      <c r="H10" s="42"/>
      <c r="I10" s="42"/>
      <c r="J10" s="42"/>
      <c r="K10" s="42"/>
    </row>
    <row r="12" spans="1:11" ht="14.25" customHeight="1">
      <c r="A12" s="131" t="s">
        <v>598</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3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G13"/>
  <sheetViews>
    <sheetView showZeros="0" workbookViewId="0">
      <selection activeCell="F24" sqref="F24"/>
    </sheetView>
  </sheetViews>
  <sheetFormatPr defaultColWidth="9.125" defaultRowHeight="14.25" customHeight="1"/>
  <cols>
    <col min="1" max="1" width="37.75" customWidth="1"/>
    <col min="2" max="2" width="28" customWidth="1"/>
    <col min="3" max="3" width="37.625" customWidth="1"/>
    <col min="4" max="4" width="17" customWidth="1"/>
    <col min="5" max="7" width="27" customWidth="1"/>
  </cols>
  <sheetData>
    <row r="1" spans="1:7" ht="13.5" customHeight="1">
      <c r="D1" s="81"/>
      <c r="G1" s="32" t="s">
        <v>574</v>
      </c>
    </row>
    <row r="2" spans="1:7" ht="27.75" customHeight="1">
      <c r="A2" s="183" t="s">
        <v>575</v>
      </c>
      <c r="B2" s="183"/>
      <c r="C2" s="183"/>
      <c r="D2" s="183"/>
      <c r="E2" s="183"/>
      <c r="F2" s="183"/>
      <c r="G2" s="183"/>
    </row>
    <row r="3" spans="1:7" ht="13.5" customHeight="1">
      <c r="A3" s="192" t="str">
        <f>"单位名称："&amp;"云南联云集团有限责任公司"</f>
        <v>单位名称：云南联云集团有限责任公司</v>
      </c>
      <c r="B3" s="204"/>
      <c r="C3" s="204"/>
      <c r="D3" s="204"/>
      <c r="E3" s="33"/>
      <c r="F3" s="33"/>
      <c r="G3" s="35" t="s">
        <v>125</v>
      </c>
    </row>
    <row r="4" spans="1:7" ht="21.75" customHeight="1">
      <c r="A4" s="201" t="s">
        <v>195</v>
      </c>
      <c r="B4" s="201" t="s">
        <v>194</v>
      </c>
      <c r="C4" s="201" t="s">
        <v>136</v>
      </c>
      <c r="D4" s="176" t="s">
        <v>576</v>
      </c>
      <c r="E4" s="140" t="s">
        <v>33</v>
      </c>
      <c r="F4" s="190"/>
      <c r="G4" s="141"/>
    </row>
    <row r="5" spans="1:7" ht="21.75" customHeight="1">
      <c r="A5" s="202"/>
      <c r="B5" s="202"/>
      <c r="C5" s="202"/>
      <c r="D5" s="197"/>
      <c r="E5" s="142" t="s">
        <v>577</v>
      </c>
      <c r="F5" s="176" t="s">
        <v>578</v>
      </c>
      <c r="G5" s="176" t="s">
        <v>579</v>
      </c>
    </row>
    <row r="6" spans="1:7" ht="40.5" customHeight="1">
      <c r="A6" s="203"/>
      <c r="B6" s="203"/>
      <c r="C6" s="203"/>
      <c r="D6" s="182"/>
      <c r="E6" s="143"/>
      <c r="F6" s="182" t="s">
        <v>32</v>
      </c>
      <c r="G6" s="182"/>
    </row>
    <row r="7" spans="1:7" ht="15" customHeight="1">
      <c r="A7" s="38">
        <v>1</v>
      </c>
      <c r="B7" s="38">
        <v>2</v>
      </c>
      <c r="C7" s="38">
        <v>3</v>
      </c>
      <c r="D7" s="38">
        <v>4</v>
      </c>
      <c r="E7" s="38">
        <v>5</v>
      </c>
      <c r="F7" s="38">
        <v>6</v>
      </c>
      <c r="G7" s="38">
        <v>7</v>
      </c>
    </row>
    <row r="8" spans="1:7" ht="29.85" customHeight="1">
      <c r="A8" s="128" t="s">
        <v>45</v>
      </c>
      <c r="B8" s="129"/>
      <c r="C8" s="129"/>
      <c r="D8" s="128"/>
      <c r="E8" s="42">
        <v>420000</v>
      </c>
      <c r="F8" s="42">
        <v>420000</v>
      </c>
      <c r="G8" s="42">
        <v>420000</v>
      </c>
    </row>
    <row r="9" spans="1:7" ht="29.85" customHeight="1">
      <c r="A9" s="128"/>
      <c r="B9" s="128" t="s">
        <v>580</v>
      </c>
      <c r="C9" s="128" t="s">
        <v>275</v>
      </c>
      <c r="D9" s="128" t="s">
        <v>581</v>
      </c>
      <c r="E9" s="42">
        <v>420000</v>
      </c>
      <c r="F9" s="42">
        <v>420000</v>
      </c>
      <c r="G9" s="42">
        <v>420000</v>
      </c>
    </row>
    <row r="10" spans="1:7" ht="29.85" customHeight="1">
      <c r="A10" s="128" t="s">
        <v>54</v>
      </c>
      <c r="B10" s="13"/>
      <c r="C10" s="13"/>
      <c r="D10" s="13"/>
      <c r="E10" s="42">
        <v>6410000</v>
      </c>
      <c r="F10" s="42">
        <v>6410000</v>
      </c>
      <c r="G10" s="42">
        <v>6410000</v>
      </c>
    </row>
    <row r="11" spans="1:7" ht="29.85" customHeight="1">
      <c r="A11" s="13"/>
      <c r="B11" s="128" t="s">
        <v>582</v>
      </c>
      <c r="C11" s="128" t="s">
        <v>312</v>
      </c>
      <c r="D11" s="128" t="s">
        <v>581</v>
      </c>
      <c r="E11" s="42">
        <v>4100000</v>
      </c>
      <c r="F11" s="42">
        <v>4100000</v>
      </c>
      <c r="G11" s="42">
        <v>4100000</v>
      </c>
    </row>
    <row r="12" spans="1:7" ht="29.85" customHeight="1">
      <c r="A12" s="13"/>
      <c r="B12" s="128" t="s">
        <v>583</v>
      </c>
      <c r="C12" s="128" t="s">
        <v>203</v>
      </c>
      <c r="D12" s="128" t="s">
        <v>581</v>
      </c>
      <c r="E12" s="42">
        <v>2310000</v>
      </c>
      <c r="F12" s="42">
        <v>2310000</v>
      </c>
      <c r="G12" s="42">
        <v>2310000</v>
      </c>
    </row>
    <row r="13" spans="1:7" ht="18.75" customHeight="1">
      <c r="A13" s="237" t="s">
        <v>30</v>
      </c>
      <c r="B13" s="238" t="s">
        <v>584</v>
      </c>
      <c r="C13" s="238"/>
      <c r="D13" s="239"/>
      <c r="E13" s="42">
        <v>6830000</v>
      </c>
      <c r="F13" s="42">
        <v>6830000</v>
      </c>
      <c r="G13" s="42">
        <v>6830000</v>
      </c>
    </row>
  </sheetData>
  <mergeCells count="11">
    <mergeCell ref="A2:G2"/>
    <mergeCell ref="A3:D3"/>
    <mergeCell ref="F5:F6"/>
    <mergeCell ref="E5:E6"/>
    <mergeCell ref="E4:G4"/>
    <mergeCell ref="A13:D13"/>
    <mergeCell ref="B4:B6"/>
    <mergeCell ref="C4:C6"/>
    <mergeCell ref="A4:A6"/>
    <mergeCell ref="G5:G6"/>
    <mergeCell ref="D4:D6"/>
  </mergeCells>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S14"/>
  <sheetViews>
    <sheetView showZeros="0" topLeftCell="B1" workbookViewId="0">
      <selection activeCell="E25" sqref="E25"/>
    </sheetView>
  </sheetViews>
  <sheetFormatPr defaultColWidth="8" defaultRowHeight="14.25" customHeight="1"/>
  <cols>
    <col min="1" max="1" width="21.125" customWidth="1"/>
    <col min="2" max="2" width="35.25" customWidth="1"/>
    <col min="3" max="19" width="16.125" customWidth="1"/>
  </cols>
  <sheetData>
    <row r="1" spans="1:19" ht="12" customHeight="1">
      <c r="A1" s="29"/>
      <c r="J1" s="30"/>
      <c r="N1" s="147"/>
      <c r="O1" s="31"/>
      <c r="P1" s="31"/>
      <c r="Q1" s="31"/>
      <c r="R1" s="146" t="s">
        <v>26</v>
      </c>
      <c r="S1" s="147"/>
    </row>
    <row r="2" spans="1:19" ht="36" customHeight="1">
      <c r="A2" s="149" t="s">
        <v>27</v>
      </c>
      <c r="B2" s="150"/>
      <c r="C2" s="150"/>
      <c r="D2" s="150"/>
      <c r="E2" s="150"/>
      <c r="F2" s="150"/>
      <c r="G2" s="150"/>
      <c r="H2" s="150"/>
      <c r="I2" s="150"/>
      <c r="J2" s="151"/>
      <c r="K2" s="150"/>
      <c r="L2" s="150"/>
      <c r="M2" s="150"/>
      <c r="N2" s="150"/>
      <c r="O2" s="150"/>
      <c r="P2" s="150"/>
      <c r="Q2" s="150"/>
      <c r="R2" s="150"/>
      <c r="S2" s="150"/>
    </row>
    <row r="3" spans="1:19" ht="20.25" customHeight="1">
      <c r="A3" s="155" t="str">
        <f>"单位名称："&amp;"云南联云集团有限责任公司"</f>
        <v>单位名称：云南联云集团有限责任公司</v>
      </c>
      <c r="B3" s="156"/>
      <c r="C3" s="156"/>
      <c r="D3" s="156"/>
      <c r="E3" s="33"/>
      <c r="F3" s="33"/>
      <c r="G3" s="33"/>
      <c r="H3" s="33"/>
      <c r="I3" s="33"/>
      <c r="J3" s="34"/>
      <c r="K3" s="33"/>
      <c r="L3" s="33"/>
      <c r="M3" s="33"/>
      <c r="N3" s="148"/>
      <c r="O3" s="35"/>
      <c r="P3" s="35"/>
      <c r="Q3" s="35"/>
      <c r="R3" s="148" t="s">
        <v>2</v>
      </c>
      <c r="S3" s="148" t="s">
        <v>2</v>
      </c>
    </row>
    <row r="4" spans="1:19" ht="18.75" customHeight="1">
      <c r="A4" s="166" t="s">
        <v>28</v>
      </c>
      <c r="B4" s="160" t="s">
        <v>29</v>
      </c>
      <c r="C4" s="160" t="s">
        <v>30</v>
      </c>
      <c r="D4" s="157" t="s">
        <v>31</v>
      </c>
      <c r="E4" s="158"/>
      <c r="F4" s="158"/>
      <c r="G4" s="158"/>
      <c r="H4" s="158"/>
      <c r="I4" s="158"/>
      <c r="J4" s="159"/>
      <c r="K4" s="158"/>
      <c r="L4" s="158"/>
      <c r="M4" s="158"/>
      <c r="N4" s="152"/>
      <c r="O4" s="152" t="s">
        <v>20</v>
      </c>
      <c r="P4" s="152"/>
      <c r="Q4" s="152"/>
      <c r="R4" s="152"/>
      <c r="S4" s="152"/>
    </row>
    <row r="5" spans="1:19" ht="18" customHeight="1">
      <c r="A5" s="167"/>
      <c r="B5" s="161"/>
      <c r="C5" s="161"/>
      <c r="D5" s="161" t="s">
        <v>32</v>
      </c>
      <c r="E5" s="161" t="s">
        <v>33</v>
      </c>
      <c r="F5" s="161" t="s">
        <v>34</v>
      </c>
      <c r="G5" s="161" t="s">
        <v>35</v>
      </c>
      <c r="H5" s="161" t="s">
        <v>36</v>
      </c>
      <c r="I5" s="163" t="s">
        <v>37</v>
      </c>
      <c r="J5" s="164"/>
      <c r="K5" s="163" t="s">
        <v>38</v>
      </c>
      <c r="L5" s="163" t="s">
        <v>39</v>
      </c>
      <c r="M5" s="163" t="s">
        <v>40</v>
      </c>
      <c r="N5" s="165" t="s">
        <v>41</v>
      </c>
      <c r="O5" s="153" t="s">
        <v>32</v>
      </c>
      <c r="P5" s="153" t="s">
        <v>33</v>
      </c>
      <c r="Q5" s="153" t="s">
        <v>34</v>
      </c>
      <c r="R5" s="153" t="s">
        <v>35</v>
      </c>
      <c r="S5" s="153" t="s">
        <v>42</v>
      </c>
    </row>
    <row r="6" spans="1:19" ht="29.25" customHeight="1">
      <c r="A6" s="168"/>
      <c r="B6" s="162"/>
      <c r="C6" s="162"/>
      <c r="D6" s="162"/>
      <c r="E6" s="162"/>
      <c r="F6" s="162"/>
      <c r="G6" s="162"/>
      <c r="H6" s="162"/>
      <c r="I6" s="36" t="s">
        <v>32</v>
      </c>
      <c r="J6" s="36" t="s">
        <v>43</v>
      </c>
      <c r="K6" s="36" t="s">
        <v>38</v>
      </c>
      <c r="L6" s="36" t="s">
        <v>39</v>
      </c>
      <c r="M6" s="36" t="s">
        <v>40</v>
      </c>
      <c r="N6" s="36" t="s">
        <v>41</v>
      </c>
      <c r="O6" s="154"/>
      <c r="P6" s="154"/>
      <c r="Q6" s="154"/>
      <c r="R6" s="154"/>
      <c r="S6" s="154"/>
    </row>
    <row r="7" spans="1:19" ht="16.5" customHeight="1">
      <c r="A7" s="37">
        <v>1</v>
      </c>
      <c r="B7" s="38">
        <v>2</v>
      </c>
      <c r="C7" s="38">
        <v>3</v>
      </c>
      <c r="D7" s="38">
        <v>4</v>
      </c>
      <c r="E7" s="37">
        <v>5</v>
      </c>
      <c r="F7" s="38">
        <v>6</v>
      </c>
      <c r="G7" s="38">
        <v>7</v>
      </c>
      <c r="H7" s="37">
        <v>8</v>
      </c>
      <c r="I7" s="38">
        <v>9</v>
      </c>
      <c r="J7" s="39">
        <v>10</v>
      </c>
      <c r="K7" s="39">
        <v>11</v>
      </c>
      <c r="L7" s="40">
        <v>12</v>
      </c>
      <c r="M7" s="39">
        <v>13</v>
      </c>
      <c r="N7" s="39">
        <v>14</v>
      </c>
      <c r="O7" s="39">
        <v>15</v>
      </c>
      <c r="P7" s="39">
        <v>16</v>
      </c>
      <c r="Q7" s="39">
        <v>17</v>
      </c>
      <c r="R7" s="39">
        <v>18</v>
      </c>
      <c r="S7" s="39">
        <v>19</v>
      </c>
    </row>
    <row r="8" spans="1:19" ht="31.35" customHeight="1">
      <c r="A8" s="41" t="s">
        <v>44</v>
      </c>
      <c r="B8" s="41" t="s">
        <v>45</v>
      </c>
      <c r="C8" s="42">
        <v>258004162.83000001</v>
      </c>
      <c r="D8" s="10">
        <v>258004162.83000001</v>
      </c>
      <c r="E8" s="25">
        <v>16966100</v>
      </c>
      <c r="F8" s="25"/>
      <c r="G8" s="25"/>
      <c r="H8" s="25"/>
      <c r="I8" s="25">
        <v>241038062.83000001</v>
      </c>
      <c r="J8" s="25"/>
      <c r="K8" s="25">
        <v>241038062.83000001</v>
      </c>
      <c r="L8" s="25"/>
      <c r="M8" s="25"/>
      <c r="N8" s="25"/>
      <c r="O8" s="25"/>
      <c r="P8" s="25"/>
      <c r="Q8" s="25"/>
      <c r="R8" s="25"/>
      <c r="S8" s="25"/>
    </row>
    <row r="9" spans="1:19" ht="31.35" customHeight="1">
      <c r="A9" s="43" t="s">
        <v>46</v>
      </c>
      <c r="B9" s="43" t="s">
        <v>45</v>
      </c>
      <c r="C9" s="42">
        <v>92728170.480000004</v>
      </c>
      <c r="D9" s="10">
        <v>92728170.480000004</v>
      </c>
      <c r="E9" s="25">
        <v>420000</v>
      </c>
      <c r="F9" s="25"/>
      <c r="G9" s="25"/>
      <c r="H9" s="25"/>
      <c r="I9" s="25">
        <v>92308170.480000004</v>
      </c>
      <c r="J9" s="25"/>
      <c r="K9" s="25">
        <v>92308170.480000004</v>
      </c>
      <c r="L9" s="25"/>
      <c r="M9" s="25"/>
      <c r="N9" s="25"/>
      <c r="O9" s="25"/>
      <c r="P9" s="25"/>
      <c r="Q9" s="25"/>
      <c r="R9" s="25"/>
      <c r="S9" s="25"/>
    </row>
    <row r="10" spans="1:19" ht="31.35" customHeight="1">
      <c r="A10" s="43" t="s">
        <v>47</v>
      </c>
      <c r="B10" s="43" t="s">
        <v>48</v>
      </c>
      <c r="C10" s="42">
        <v>39803237.450000003</v>
      </c>
      <c r="D10" s="10">
        <v>39803237.450000003</v>
      </c>
      <c r="E10" s="25"/>
      <c r="F10" s="25"/>
      <c r="G10" s="25"/>
      <c r="H10" s="25"/>
      <c r="I10" s="25">
        <v>39803237.450000003</v>
      </c>
      <c r="J10" s="25"/>
      <c r="K10" s="25">
        <v>39803237.450000003</v>
      </c>
      <c r="L10" s="25"/>
      <c r="M10" s="25"/>
      <c r="N10" s="25"/>
      <c r="O10" s="25"/>
      <c r="P10" s="25"/>
      <c r="Q10" s="25"/>
      <c r="R10" s="25"/>
      <c r="S10" s="25"/>
    </row>
    <row r="11" spans="1:19" ht="31.35" customHeight="1">
      <c r="A11" s="43" t="s">
        <v>49</v>
      </c>
      <c r="B11" s="43" t="s">
        <v>50</v>
      </c>
      <c r="C11" s="42">
        <v>37620000</v>
      </c>
      <c r="D11" s="10">
        <v>37620000</v>
      </c>
      <c r="E11" s="25"/>
      <c r="F11" s="25"/>
      <c r="G11" s="25"/>
      <c r="H11" s="25"/>
      <c r="I11" s="25">
        <v>37620000</v>
      </c>
      <c r="J11" s="25"/>
      <c r="K11" s="25">
        <v>37620000</v>
      </c>
      <c r="L11" s="25"/>
      <c r="M11" s="25"/>
      <c r="N11" s="25"/>
      <c r="O11" s="25"/>
      <c r="P11" s="25"/>
      <c r="Q11" s="25"/>
      <c r="R11" s="25"/>
      <c r="S11" s="25"/>
    </row>
    <row r="12" spans="1:19" ht="31.35" customHeight="1">
      <c r="A12" s="43" t="s">
        <v>51</v>
      </c>
      <c r="B12" s="43" t="s">
        <v>52</v>
      </c>
      <c r="C12" s="42">
        <v>49155054.899999999</v>
      </c>
      <c r="D12" s="10">
        <v>49155054.899999999</v>
      </c>
      <c r="E12" s="25"/>
      <c r="F12" s="25"/>
      <c r="G12" s="25"/>
      <c r="H12" s="25"/>
      <c r="I12" s="25">
        <v>49155054.899999999</v>
      </c>
      <c r="J12" s="25"/>
      <c r="K12" s="25">
        <v>49155054.899999999</v>
      </c>
      <c r="L12" s="25"/>
      <c r="M12" s="25"/>
      <c r="N12" s="25"/>
      <c r="O12" s="25"/>
      <c r="P12" s="25"/>
      <c r="Q12" s="25"/>
      <c r="R12" s="25"/>
      <c r="S12" s="25"/>
    </row>
    <row r="13" spans="1:19" ht="31.35" customHeight="1">
      <c r="A13" s="43" t="s">
        <v>53</v>
      </c>
      <c r="B13" s="43" t="s">
        <v>54</v>
      </c>
      <c r="C13" s="42">
        <v>38697700</v>
      </c>
      <c r="D13" s="10">
        <v>38697700</v>
      </c>
      <c r="E13" s="25">
        <v>16546100</v>
      </c>
      <c r="F13" s="25"/>
      <c r="G13" s="25"/>
      <c r="H13" s="25"/>
      <c r="I13" s="25">
        <v>22151600</v>
      </c>
      <c r="J13" s="25"/>
      <c r="K13" s="25">
        <v>22151600</v>
      </c>
      <c r="L13" s="25"/>
      <c r="M13" s="25"/>
      <c r="N13" s="25"/>
      <c r="O13" s="25"/>
      <c r="P13" s="25"/>
      <c r="Q13" s="25"/>
      <c r="R13" s="25"/>
      <c r="S13" s="25"/>
    </row>
    <row r="14" spans="1:19" ht="16.5" customHeight="1">
      <c r="A14" s="44" t="s">
        <v>30</v>
      </c>
      <c r="B14" s="45"/>
      <c r="C14" s="46">
        <v>258004162.83000001</v>
      </c>
      <c r="D14" s="46">
        <v>258004162.83000001</v>
      </c>
      <c r="E14" s="47">
        <v>16966100</v>
      </c>
      <c r="F14" s="48"/>
      <c r="G14" s="48"/>
      <c r="H14" s="48"/>
      <c r="I14" s="48">
        <v>241038062.83000001</v>
      </c>
      <c r="J14" s="48"/>
      <c r="K14" s="48">
        <v>241038062.83000001</v>
      </c>
      <c r="L14" s="48"/>
      <c r="M14" s="48"/>
      <c r="N14" s="48"/>
      <c r="O14" s="48"/>
      <c r="P14" s="48"/>
      <c r="Q14" s="48"/>
      <c r="R14" s="48"/>
      <c r="S14" s="48"/>
    </row>
  </sheetData>
  <mergeCells count="22">
    <mergeCell ref="F5:F6"/>
    <mergeCell ref="G5:G6"/>
    <mergeCell ref="H5:H6"/>
    <mergeCell ref="I5:N5"/>
    <mergeCell ref="A4:A6"/>
    <mergeCell ref="B4:B6"/>
    <mergeCell ref="R1:S1"/>
    <mergeCell ref="R3:S3"/>
    <mergeCell ref="A2:S2"/>
    <mergeCell ref="O4:S4"/>
    <mergeCell ref="O5:O6"/>
    <mergeCell ref="P5:P6"/>
    <mergeCell ref="Q5:Q6"/>
    <mergeCell ref="R5:R6"/>
    <mergeCell ref="S5:S6"/>
    <mergeCell ref="N1"/>
    <mergeCell ref="N3"/>
    <mergeCell ref="A3:D3"/>
    <mergeCell ref="D4:N4"/>
    <mergeCell ref="C4:C6"/>
    <mergeCell ref="D5:D6"/>
    <mergeCell ref="E5:E6"/>
  </mergeCells>
  <phoneticPr fontId="3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O23"/>
  <sheetViews>
    <sheetView showZeros="0" workbookViewId="0"/>
  </sheetViews>
  <sheetFormatPr defaultColWidth="9.125" defaultRowHeight="14.25" customHeight="1"/>
  <cols>
    <col min="1" max="1" width="14.25" customWidth="1"/>
    <col min="2" max="2" width="42" customWidth="1"/>
    <col min="3" max="6" width="18.875" customWidth="1"/>
    <col min="7" max="7" width="19" customWidth="1"/>
    <col min="8" max="9" width="18.875" customWidth="1"/>
    <col min="10" max="10" width="17.875" customWidth="1"/>
    <col min="11" max="11" width="16.5" customWidth="1"/>
    <col min="12" max="15" width="18.875" customWidth="1"/>
  </cols>
  <sheetData>
    <row r="1" spans="1:15" ht="15.75" customHeight="1">
      <c r="D1" s="31"/>
      <c r="H1" s="31"/>
      <c r="O1" s="49" t="s">
        <v>55</v>
      </c>
    </row>
    <row r="2" spans="1:15" ht="28.5" customHeight="1">
      <c r="A2" s="150" t="s">
        <v>56</v>
      </c>
      <c r="B2" s="150"/>
      <c r="C2" s="150"/>
      <c r="D2" s="150"/>
      <c r="E2" s="150"/>
      <c r="F2" s="150"/>
      <c r="G2" s="150"/>
      <c r="H2" s="150"/>
      <c r="I2" s="150"/>
      <c r="J2" s="150"/>
      <c r="K2" s="150"/>
      <c r="L2" s="150"/>
      <c r="M2" s="150"/>
      <c r="N2" s="150"/>
      <c r="O2" s="150"/>
    </row>
    <row r="3" spans="1:15" ht="15" customHeight="1">
      <c r="A3" s="169" t="str">
        <f>"单位名称："&amp;"云南联云集团有限责任公司"</f>
        <v>单位名称：云南联云集团有限责任公司</v>
      </c>
      <c r="B3" s="170"/>
      <c r="C3" s="171"/>
      <c r="D3" s="171"/>
      <c r="E3" s="171"/>
      <c r="F3" s="171"/>
      <c r="G3" s="156"/>
      <c r="H3" s="171"/>
      <c r="I3" s="171"/>
      <c r="J3" s="156"/>
      <c r="K3" s="171"/>
      <c r="L3" s="171"/>
      <c r="M3" s="33"/>
      <c r="N3" s="33"/>
      <c r="O3" s="53" t="s">
        <v>2</v>
      </c>
    </row>
    <row r="4" spans="1:15" ht="18.75" customHeight="1">
      <c r="A4" s="176" t="s">
        <v>57</v>
      </c>
      <c r="B4" s="176" t="s">
        <v>58</v>
      </c>
      <c r="C4" s="142" t="s">
        <v>30</v>
      </c>
      <c r="D4" s="178" t="s">
        <v>33</v>
      </c>
      <c r="E4" s="178"/>
      <c r="F4" s="178"/>
      <c r="G4" s="177" t="s">
        <v>34</v>
      </c>
      <c r="H4" s="176" t="s">
        <v>35</v>
      </c>
      <c r="I4" s="176" t="s">
        <v>59</v>
      </c>
      <c r="J4" s="140" t="s">
        <v>60</v>
      </c>
      <c r="K4" s="174" t="s">
        <v>61</v>
      </c>
      <c r="L4" s="174" t="s">
        <v>62</v>
      </c>
      <c r="M4" s="174" t="s">
        <v>63</v>
      </c>
      <c r="N4" s="174" t="s">
        <v>64</v>
      </c>
      <c r="O4" s="175" t="s">
        <v>65</v>
      </c>
    </row>
    <row r="5" spans="1:15" ht="30" customHeight="1">
      <c r="A5" s="143"/>
      <c r="B5" s="143"/>
      <c r="C5" s="143"/>
      <c r="D5" s="55" t="s">
        <v>32</v>
      </c>
      <c r="E5" s="55" t="s">
        <v>66</v>
      </c>
      <c r="F5" s="55" t="s">
        <v>67</v>
      </c>
      <c r="G5" s="143"/>
      <c r="H5" s="143"/>
      <c r="I5" s="143"/>
      <c r="J5" s="56" t="s">
        <v>32</v>
      </c>
      <c r="K5" s="57" t="s">
        <v>61</v>
      </c>
      <c r="L5" s="57" t="s">
        <v>62</v>
      </c>
      <c r="M5" s="57" t="s">
        <v>63</v>
      </c>
      <c r="N5" s="57" t="s">
        <v>64</v>
      </c>
      <c r="O5" s="57" t="s">
        <v>65</v>
      </c>
    </row>
    <row r="6" spans="1:15" ht="16.5" customHeight="1">
      <c r="A6" s="56">
        <v>1</v>
      </c>
      <c r="B6" s="56">
        <v>2</v>
      </c>
      <c r="C6" s="56">
        <v>3</v>
      </c>
      <c r="D6" s="56">
        <v>4</v>
      </c>
      <c r="E6" s="56">
        <v>5</v>
      </c>
      <c r="F6" s="56">
        <v>6</v>
      </c>
      <c r="G6" s="56">
        <v>7</v>
      </c>
      <c r="H6" s="58">
        <v>8</v>
      </c>
      <c r="I6" s="58">
        <v>9</v>
      </c>
      <c r="J6" s="58">
        <v>10</v>
      </c>
      <c r="K6" s="58">
        <v>11</v>
      </c>
      <c r="L6" s="58">
        <v>12</v>
      </c>
      <c r="M6" s="58">
        <v>13</v>
      </c>
      <c r="N6" s="58">
        <v>14</v>
      </c>
      <c r="O6" s="56">
        <v>15</v>
      </c>
    </row>
    <row r="7" spans="1:15" ht="20.25" customHeight="1">
      <c r="A7" s="41" t="s">
        <v>68</v>
      </c>
      <c r="B7" s="41" t="s">
        <v>69</v>
      </c>
      <c r="C7" s="10">
        <v>217205817.74000001</v>
      </c>
      <c r="D7" s="10">
        <v>14513332.98</v>
      </c>
      <c r="E7" s="10">
        <v>7683332.9800000004</v>
      </c>
      <c r="F7" s="10">
        <v>6830000</v>
      </c>
      <c r="G7" s="25"/>
      <c r="H7" s="10"/>
      <c r="I7" s="10"/>
      <c r="J7" s="10">
        <v>202692484.75999999</v>
      </c>
      <c r="K7" s="10"/>
      <c r="L7" s="10">
        <v>202692484.75999999</v>
      </c>
      <c r="M7" s="25"/>
      <c r="N7" s="10"/>
      <c r="O7" s="10"/>
    </row>
    <row r="8" spans="1:15" ht="20.25" customHeight="1">
      <c r="A8" s="43" t="s">
        <v>70</v>
      </c>
      <c r="B8" s="43" t="s">
        <v>71</v>
      </c>
      <c r="C8" s="10">
        <v>214105817.74000001</v>
      </c>
      <c r="D8" s="10">
        <v>14513332.98</v>
      </c>
      <c r="E8" s="10">
        <v>7683332.9800000004</v>
      </c>
      <c r="F8" s="10">
        <v>6830000</v>
      </c>
      <c r="G8" s="25"/>
      <c r="H8" s="10"/>
      <c r="I8" s="10"/>
      <c r="J8" s="10">
        <v>199592484.75999999</v>
      </c>
      <c r="K8" s="10"/>
      <c r="L8" s="10">
        <v>199592484.75999999</v>
      </c>
      <c r="M8" s="25"/>
      <c r="N8" s="10"/>
      <c r="O8" s="10"/>
    </row>
    <row r="9" spans="1:15" ht="20.25" customHeight="1">
      <c r="A9" s="59" t="s">
        <v>72</v>
      </c>
      <c r="B9" s="59" t="s">
        <v>73</v>
      </c>
      <c r="C9" s="10">
        <v>214105817.74000001</v>
      </c>
      <c r="D9" s="10">
        <v>14513332.98</v>
      </c>
      <c r="E9" s="10">
        <v>7683332.9800000004</v>
      </c>
      <c r="F9" s="10">
        <v>6830000</v>
      </c>
      <c r="G9" s="25"/>
      <c r="H9" s="10"/>
      <c r="I9" s="10"/>
      <c r="J9" s="10">
        <v>199592484.75999999</v>
      </c>
      <c r="K9" s="10"/>
      <c r="L9" s="10">
        <v>199592484.75999999</v>
      </c>
      <c r="M9" s="25"/>
      <c r="N9" s="10"/>
      <c r="O9" s="10"/>
    </row>
    <row r="10" spans="1:15" ht="20.25" customHeight="1">
      <c r="A10" s="43" t="s">
        <v>74</v>
      </c>
      <c r="B10" s="43" t="s">
        <v>75</v>
      </c>
      <c r="C10" s="10">
        <v>3100000</v>
      </c>
      <c r="D10" s="10"/>
      <c r="E10" s="10"/>
      <c r="F10" s="10"/>
      <c r="G10" s="25"/>
      <c r="H10" s="10"/>
      <c r="I10" s="10"/>
      <c r="J10" s="10">
        <v>3100000</v>
      </c>
      <c r="K10" s="10"/>
      <c r="L10" s="10">
        <v>3100000</v>
      </c>
      <c r="M10" s="25"/>
      <c r="N10" s="10"/>
      <c r="O10" s="10"/>
    </row>
    <row r="11" spans="1:15" ht="20.25" customHeight="1">
      <c r="A11" s="59" t="s">
        <v>76</v>
      </c>
      <c r="B11" s="59" t="s">
        <v>77</v>
      </c>
      <c r="C11" s="10">
        <v>3100000</v>
      </c>
      <c r="D11" s="10"/>
      <c r="E11" s="10"/>
      <c r="F11" s="10"/>
      <c r="G11" s="25"/>
      <c r="H11" s="10"/>
      <c r="I11" s="10"/>
      <c r="J11" s="10">
        <v>3100000</v>
      </c>
      <c r="K11" s="10"/>
      <c r="L11" s="10">
        <v>3100000</v>
      </c>
      <c r="M11" s="25"/>
      <c r="N11" s="10"/>
      <c r="O11" s="10"/>
    </row>
    <row r="12" spans="1:15" ht="20.25" customHeight="1">
      <c r="A12" s="41" t="s">
        <v>78</v>
      </c>
      <c r="B12" s="41" t="s">
        <v>79</v>
      </c>
      <c r="C12" s="10">
        <v>13888328.98</v>
      </c>
      <c r="D12" s="10">
        <v>899194.71</v>
      </c>
      <c r="E12" s="10">
        <v>899194.71</v>
      </c>
      <c r="F12" s="10"/>
      <c r="G12" s="25"/>
      <c r="H12" s="10"/>
      <c r="I12" s="10"/>
      <c r="J12" s="10">
        <v>12989134.27</v>
      </c>
      <c r="K12" s="10"/>
      <c r="L12" s="10">
        <v>12989134.27</v>
      </c>
      <c r="M12" s="25"/>
      <c r="N12" s="10"/>
      <c r="O12" s="10"/>
    </row>
    <row r="13" spans="1:15" ht="20.25" customHeight="1">
      <c r="A13" s="43" t="s">
        <v>80</v>
      </c>
      <c r="B13" s="43" t="s">
        <v>81</v>
      </c>
      <c r="C13" s="10">
        <v>13888328.98</v>
      </c>
      <c r="D13" s="10">
        <v>899194.71</v>
      </c>
      <c r="E13" s="10">
        <v>899194.71</v>
      </c>
      <c r="F13" s="10"/>
      <c r="G13" s="25"/>
      <c r="H13" s="10"/>
      <c r="I13" s="10"/>
      <c r="J13" s="10">
        <v>12989134.27</v>
      </c>
      <c r="K13" s="10"/>
      <c r="L13" s="10">
        <v>12989134.27</v>
      </c>
      <c r="M13" s="25"/>
      <c r="N13" s="10"/>
      <c r="O13" s="10"/>
    </row>
    <row r="14" spans="1:15" ht="20.25" customHeight="1">
      <c r="A14" s="59" t="s">
        <v>82</v>
      </c>
      <c r="B14" s="59" t="s">
        <v>83</v>
      </c>
      <c r="C14" s="10">
        <v>13870021.359999999</v>
      </c>
      <c r="D14" s="10">
        <v>899194.71</v>
      </c>
      <c r="E14" s="10">
        <v>899194.71</v>
      </c>
      <c r="F14" s="10"/>
      <c r="G14" s="25"/>
      <c r="H14" s="10"/>
      <c r="I14" s="10"/>
      <c r="J14" s="10">
        <v>12970826.65</v>
      </c>
      <c r="K14" s="10"/>
      <c r="L14" s="10">
        <v>12970826.65</v>
      </c>
      <c r="M14" s="25"/>
      <c r="N14" s="10"/>
      <c r="O14" s="10"/>
    </row>
    <row r="15" spans="1:15" ht="20.25" customHeight="1">
      <c r="A15" s="59" t="s">
        <v>84</v>
      </c>
      <c r="B15" s="59" t="s">
        <v>85</v>
      </c>
      <c r="C15" s="10">
        <v>18307.62</v>
      </c>
      <c r="D15" s="10"/>
      <c r="E15" s="10"/>
      <c r="F15" s="10"/>
      <c r="G15" s="25"/>
      <c r="H15" s="10"/>
      <c r="I15" s="10"/>
      <c r="J15" s="10">
        <v>18307.62</v>
      </c>
      <c r="K15" s="10"/>
      <c r="L15" s="10">
        <v>18307.62</v>
      </c>
      <c r="M15" s="25"/>
      <c r="N15" s="10"/>
      <c r="O15" s="10"/>
    </row>
    <row r="16" spans="1:15" ht="20.25" customHeight="1">
      <c r="A16" s="41" t="s">
        <v>86</v>
      </c>
      <c r="B16" s="41" t="s">
        <v>87</v>
      </c>
      <c r="C16" s="10">
        <v>962195.22</v>
      </c>
      <c r="D16" s="10">
        <v>962195.22</v>
      </c>
      <c r="E16" s="10">
        <v>962195.22</v>
      </c>
      <c r="F16" s="10"/>
      <c r="G16" s="25"/>
      <c r="H16" s="10"/>
      <c r="I16" s="10"/>
      <c r="J16" s="10"/>
      <c r="K16" s="10"/>
      <c r="L16" s="10"/>
      <c r="M16" s="25"/>
      <c r="N16" s="10"/>
      <c r="O16" s="10"/>
    </row>
    <row r="17" spans="1:15" ht="20.25" customHeight="1">
      <c r="A17" s="43" t="s">
        <v>88</v>
      </c>
      <c r="B17" s="43" t="s">
        <v>89</v>
      </c>
      <c r="C17" s="10">
        <v>962195.22</v>
      </c>
      <c r="D17" s="10">
        <v>962195.22</v>
      </c>
      <c r="E17" s="10">
        <v>962195.22</v>
      </c>
      <c r="F17" s="10"/>
      <c r="G17" s="25"/>
      <c r="H17" s="10"/>
      <c r="I17" s="10"/>
      <c r="J17" s="10"/>
      <c r="K17" s="10"/>
      <c r="L17" s="10"/>
      <c r="M17" s="25"/>
      <c r="N17" s="10"/>
      <c r="O17" s="10"/>
    </row>
    <row r="18" spans="1:15" ht="20.25" customHeight="1">
      <c r="A18" s="59" t="s">
        <v>90</v>
      </c>
      <c r="B18" s="59" t="s">
        <v>91</v>
      </c>
      <c r="C18" s="10">
        <v>528422.96</v>
      </c>
      <c r="D18" s="10">
        <v>528422.96</v>
      </c>
      <c r="E18" s="10">
        <v>528422.96</v>
      </c>
      <c r="F18" s="10"/>
      <c r="G18" s="25"/>
      <c r="H18" s="10"/>
      <c r="I18" s="10"/>
      <c r="J18" s="10"/>
      <c r="K18" s="10"/>
      <c r="L18" s="10"/>
      <c r="M18" s="25"/>
      <c r="N18" s="10"/>
      <c r="O18" s="10"/>
    </row>
    <row r="19" spans="1:15" ht="20.25" customHeight="1">
      <c r="A19" s="59" t="s">
        <v>92</v>
      </c>
      <c r="B19" s="59" t="s">
        <v>93</v>
      </c>
      <c r="C19" s="10">
        <v>433772.26</v>
      </c>
      <c r="D19" s="10">
        <v>433772.26</v>
      </c>
      <c r="E19" s="10">
        <v>433772.26</v>
      </c>
      <c r="F19" s="10"/>
      <c r="G19" s="25"/>
      <c r="H19" s="10"/>
      <c r="I19" s="10"/>
      <c r="J19" s="10"/>
      <c r="K19" s="10"/>
      <c r="L19" s="10"/>
      <c r="M19" s="25"/>
      <c r="N19" s="10"/>
      <c r="O19" s="10"/>
    </row>
    <row r="20" spans="1:15" ht="20.25" customHeight="1">
      <c r="A20" s="41" t="s">
        <v>94</v>
      </c>
      <c r="B20" s="41" t="s">
        <v>95</v>
      </c>
      <c r="C20" s="10">
        <v>3546220.89</v>
      </c>
      <c r="D20" s="10">
        <v>591377.09</v>
      </c>
      <c r="E20" s="10">
        <v>591377.09</v>
      </c>
      <c r="F20" s="10"/>
      <c r="G20" s="25"/>
      <c r="H20" s="10"/>
      <c r="I20" s="10"/>
      <c r="J20" s="10">
        <v>2954843.8</v>
      </c>
      <c r="K20" s="10"/>
      <c r="L20" s="10">
        <v>2954843.8</v>
      </c>
      <c r="M20" s="25"/>
      <c r="N20" s="10"/>
      <c r="O20" s="10"/>
    </row>
    <row r="21" spans="1:15" ht="20.25" customHeight="1">
      <c r="A21" s="43" t="s">
        <v>96</v>
      </c>
      <c r="B21" s="43" t="s">
        <v>97</v>
      </c>
      <c r="C21" s="10">
        <v>3546220.89</v>
      </c>
      <c r="D21" s="10">
        <v>591377.09</v>
      </c>
      <c r="E21" s="10">
        <v>591377.09</v>
      </c>
      <c r="F21" s="10"/>
      <c r="G21" s="25"/>
      <c r="H21" s="10"/>
      <c r="I21" s="10"/>
      <c r="J21" s="10">
        <v>2954843.8</v>
      </c>
      <c r="K21" s="10"/>
      <c r="L21" s="10">
        <v>2954843.8</v>
      </c>
      <c r="M21" s="25"/>
      <c r="N21" s="10"/>
      <c r="O21" s="10"/>
    </row>
    <row r="22" spans="1:15" ht="20.25" customHeight="1">
      <c r="A22" s="59" t="s">
        <v>98</v>
      </c>
      <c r="B22" s="59" t="s">
        <v>99</v>
      </c>
      <c r="C22" s="10">
        <v>3546220.89</v>
      </c>
      <c r="D22" s="10">
        <v>591377.09</v>
      </c>
      <c r="E22" s="10">
        <v>591377.09</v>
      </c>
      <c r="F22" s="10"/>
      <c r="G22" s="25"/>
      <c r="H22" s="10"/>
      <c r="I22" s="10"/>
      <c r="J22" s="10">
        <v>2954843.8</v>
      </c>
      <c r="K22" s="10"/>
      <c r="L22" s="10">
        <v>2954843.8</v>
      </c>
      <c r="M22" s="25"/>
      <c r="N22" s="10"/>
      <c r="O22" s="10"/>
    </row>
    <row r="23" spans="1:15" ht="17.25" customHeight="1">
      <c r="A23" s="172" t="s">
        <v>100</v>
      </c>
      <c r="B23" s="173" t="s">
        <v>100</v>
      </c>
      <c r="C23" s="46">
        <v>235602562.83000001</v>
      </c>
      <c r="D23" s="46">
        <v>16966100</v>
      </c>
      <c r="E23" s="46">
        <v>10136100</v>
      </c>
      <c r="F23" s="46">
        <v>6830000</v>
      </c>
      <c r="G23" s="48"/>
      <c r="H23" s="46"/>
      <c r="I23" s="46"/>
      <c r="J23" s="46">
        <v>218636462.83000001</v>
      </c>
      <c r="K23" s="46"/>
      <c r="L23" s="46">
        <v>218636462.83000001</v>
      </c>
      <c r="M23" s="48"/>
      <c r="N23" s="46"/>
      <c r="O23" s="46"/>
    </row>
  </sheetData>
  <mergeCells count="11">
    <mergeCell ref="A2:O2"/>
    <mergeCell ref="A3:L3"/>
    <mergeCell ref="A23:B23"/>
    <mergeCell ref="J4:O4"/>
    <mergeCell ref="I4:I5"/>
    <mergeCell ref="G4:G5"/>
    <mergeCell ref="A4:A5"/>
    <mergeCell ref="B4:B5"/>
    <mergeCell ref="C4:C5"/>
    <mergeCell ref="D4:F4"/>
    <mergeCell ref="H4:H5"/>
  </mergeCells>
  <phoneticPr fontId="3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D16"/>
  <sheetViews>
    <sheetView showZeros="0" workbookViewId="0"/>
  </sheetViews>
  <sheetFormatPr defaultColWidth="9.125" defaultRowHeight="14.25" customHeight="1"/>
  <cols>
    <col min="1" max="1" width="49.25" customWidth="1"/>
    <col min="2" max="2" width="43.375" customWidth="1"/>
    <col min="3" max="3" width="48.625" customWidth="1"/>
    <col min="4" max="4" width="41.125" customWidth="1"/>
  </cols>
  <sheetData>
    <row r="1" spans="1:4" ht="14.25" customHeight="1">
      <c r="D1" s="3" t="s">
        <v>101</v>
      </c>
    </row>
    <row r="2" spans="1:4" ht="31.5" customHeight="1">
      <c r="A2" s="138" t="s">
        <v>102</v>
      </c>
      <c r="B2" s="179"/>
      <c r="C2" s="179"/>
      <c r="D2" s="179"/>
    </row>
    <row r="3" spans="1:4" ht="17.25" customHeight="1">
      <c r="A3" s="180" t="str">
        <f>"单位名称："&amp;"云南联云集团有限责任公司"</f>
        <v>单位名称：云南联云集团有限责任公司</v>
      </c>
      <c r="B3" s="145"/>
      <c r="C3" s="2"/>
      <c r="D3" s="1" t="s">
        <v>2</v>
      </c>
    </row>
    <row r="4" spans="1:4" ht="24.6" customHeight="1">
      <c r="A4" s="140" t="s">
        <v>3</v>
      </c>
      <c r="B4" s="141"/>
      <c r="C4" s="140" t="s">
        <v>4</v>
      </c>
      <c r="D4" s="141"/>
    </row>
    <row r="5" spans="1:4" ht="15.6" customHeight="1">
      <c r="A5" s="142" t="s">
        <v>5</v>
      </c>
      <c r="B5" s="181" t="s">
        <v>6</v>
      </c>
      <c r="C5" s="142" t="s">
        <v>103</v>
      </c>
      <c r="D5" s="181" t="s">
        <v>6</v>
      </c>
    </row>
    <row r="6" spans="1:4" ht="14.1" customHeight="1">
      <c r="A6" s="143"/>
      <c r="B6" s="182"/>
      <c r="C6" s="143"/>
      <c r="D6" s="182"/>
    </row>
    <row r="7" spans="1:4" ht="29.1" customHeight="1">
      <c r="A7" s="61" t="s">
        <v>104</v>
      </c>
      <c r="B7" s="62">
        <v>16966100</v>
      </c>
      <c r="C7" s="63" t="s">
        <v>105</v>
      </c>
      <c r="D7" s="62">
        <v>16966100</v>
      </c>
    </row>
    <row r="8" spans="1:4" ht="29.1" customHeight="1">
      <c r="A8" s="64" t="s">
        <v>106</v>
      </c>
      <c r="B8" s="25">
        <v>16966100</v>
      </c>
      <c r="C8" s="9" t="str">
        <f>"（一）"&amp;"一般公共服务支出"</f>
        <v>（一）一般公共服务支出</v>
      </c>
      <c r="D8" s="25">
        <v>14513332.98</v>
      </c>
    </row>
    <row r="9" spans="1:4" ht="29.1" customHeight="1">
      <c r="A9" s="64" t="s">
        <v>107</v>
      </c>
      <c r="B9" s="25"/>
      <c r="C9" s="9" t="str">
        <f>"（二）"&amp;"社会保障和就业支出"</f>
        <v>（二）社会保障和就业支出</v>
      </c>
      <c r="D9" s="25">
        <v>899194.71</v>
      </c>
    </row>
    <row r="10" spans="1:4" ht="29.1" customHeight="1">
      <c r="A10" s="64" t="s">
        <v>108</v>
      </c>
      <c r="B10" s="25"/>
      <c r="C10" s="9" t="str">
        <f>"（三）"&amp;"卫生健康支出"</f>
        <v>（三）卫生健康支出</v>
      </c>
      <c r="D10" s="25">
        <v>962195.22</v>
      </c>
    </row>
    <row r="11" spans="1:4" ht="29.1" customHeight="1">
      <c r="A11" s="65" t="s">
        <v>109</v>
      </c>
      <c r="B11" s="66"/>
      <c r="C11" s="9" t="str">
        <f>"（四）"&amp;"住房保障支出"</f>
        <v>（四）住房保障支出</v>
      </c>
      <c r="D11" s="25">
        <v>591377.09</v>
      </c>
    </row>
    <row r="12" spans="1:4" ht="29.1" customHeight="1">
      <c r="A12" s="64" t="s">
        <v>106</v>
      </c>
      <c r="B12" s="10"/>
      <c r="C12" s="17"/>
      <c r="D12" s="18"/>
    </row>
    <row r="13" spans="1:4" ht="29.1" customHeight="1">
      <c r="A13" s="24" t="s">
        <v>107</v>
      </c>
      <c r="B13" s="10"/>
      <c r="C13" s="17"/>
      <c r="D13" s="18"/>
    </row>
    <row r="14" spans="1:4" ht="29.1" customHeight="1">
      <c r="A14" s="24" t="s">
        <v>108</v>
      </c>
      <c r="B14" s="18"/>
      <c r="C14" s="17"/>
      <c r="D14" s="18"/>
    </row>
    <row r="15" spans="1:4" ht="29.1" customHeight="1">
      <c r="A15" s="67"/>
      <c r="B15" s="18"/>
      <c r="C15" s="68" t="s">
        <v>110</v>
      </c>
      <c r="D15" s="66"/>
    </row>
    <row r="16" spans="1:4" ht="29.1" customHeight="1">
      <c r="A16" s="67" t="s">
        <v>111</v>
      </c>
      <c r="B16" s="18">
        <v>16966100</v>
      </c>
      <c r="C16" s="17" t="s">
        <v>25</v>
      </c>
      <c r="D16" s="18">
        <v>16966100</v>
      </c>
    </row>
  </sheetData>
  <mergeCells count="8">
    <mergeCell ref="A2:D2"/>
    <mergeCell ref="A4:B4"/>
    <mergeCell ref="C4:D4"/>
    <mergeCell ref="A5:A6"/>
    <mergeCell ref="C5:C6"/>
    <mergeCell ref="A3:B3"/>
    <mergeCell ref="B5:B6"/>
    <mergeCell ref="D5:D6"/>
  </mergeCells>
  <phoneticPr fontId="3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G20"/>
  <sheetViews>
    <sheetView showZeros="0" workbookViewId="0"/>
  </sheetViews>
  <sheetFormatPr defaultColWidth="9.125" defaultRowHeight="14.25" customHeight="1"/>
  <cols>
    <col min="1" max="1" width="20.125" customWidth="1"/>
    <col min="2" max="2" width="37.375" customWidth="1"/>
    <col min="3" max="3" width="24.25" customWidth="1"/>
    <col min="4" max="6" width="25" customWidth="1"/>
    <col min="7" max="7" width="24.25" customWidth="1"/>
  </cols>
  <sheetData>
    <row r="1" spans="1:7" ht="12" customHeight="1">
      <c r="D1" s="69"/>
      <c r="F1" s="49"/>
      <c r="G1" s="49" t="s">
        <v>112</v>
      </c>
    </row>
    <row r="2" spans="1:7" ht="39" customHeight="1">
      <c r="A2" s="183" t="s">
        <v>113</v>
      </c>
      <c r="B2" s="183"/>
      <c r="C2" s="183"/>
      <c r="D2" s="183"/>
      <c r="E2" s="183"/>
      <c r="F2" s="183"/>
      <c r="G2" s="183"/>
    </row>
    <row r="3" spans="1:7" ht="18" customHeight="1">
      <c r="A3" s="180" t="str">
        <f>"单位名称："&amp;"云南联云集团有限责任公司"</f>
        <v>单位名称：云南联云集团有限责任公司</v>
      </c>
      <c r="B3" s="147"/>
      <c r="C3" s="147"/>
      <c r="D3" s="147"/>
      <c r="E3" s="147"/>
      <c r="F3" s="53"/>
      <c r="G3" s="53" t="s">
        <v>2</v>
      </c>
    </row>
    <row r="4" spans="1:7" ht="20.25" customHeight="1">
      <c r="A4" s="184" t="s">
        <v>114</v>
      </c>
      <c r="B4" s="185"/>
      <c r="C4" s="188" t="s">
        <v>30</v>
      </c>
      <c r="D4" s="190" t="s">
        <v>66</v>
      </c>
      <c r="E4" s="190"/>
      <c r="F4" s="141"/>
      <c r="G4" s="188" t="s">
        <v>67</v>
      </c>
    </row>
    <row r="5" spans="1:7" ht="20.25" customHeight="1">
      <c r="A5" s="70" t="s">
        <v>57</v>
      </c>
      <c r="B5" s="71" t="s">
        <v>58</v>
      </c>
      <c r="C5" s="189"/>
      <c r="D5" s="72" t="s">
        <v>32</v>
      </c>
      <c r="E5" s="72" t="s">
        <v>115</v>
      </c>
      <c r="F5" s="72" t="s">
        <v>116</v>
      </c>
      <c r="G5" s="189"/>
    </row>
    <row r="6" spans="1:7" ht="13.5" customHeight="1">
      <c r="A6" s="73" t="s">
        <v>117</v>
      </c>
      <c r="B6" s="73" t="s">
        <v>118</v>
      </c>
      <c r="C6" s="73" t="s">
        <v>119</v>
      </c>
      <c r="D6" s="56"/>
      <c r="E6" s="73" t="s">
        <v>120</v>
      </c>
      <c r="F6" s="73" t="s">
        <v>121</v>
      </c>
      <c r="G6" s="73" t="s">
        <v>122</v>
      </c>
    </row>
    <row r="7" spans="1:7" ht="18" customHeight="1">
      <c r="A7" s="74" t="s">
        <v>68</v>
      </c>
      <c r="B7" s="41" t="s">
        <v>69</v>
      </c>
      <c r="C7" s="42">
        <v>14513332.98</v>
      </c>
      <c r="D7" s="42">
        <v>7683332.9800000004</v>
      </c>
      <c r="E7" s="42">
        <v>5869775.0999999996</v>
      </c>
      <c r="F7" s="42">
        <v>1813557.88</v>
      </c>
      <c r="G7" s="42">
        <v>6830000</v>
      </c>
    </row>
    <row r="8" spans="1:7" ht="18" customHeight="1">
      <c r="A8" s="74" t="s">
        <v>70</v>
      </c>
      <c r="B8" s="43" t="s">
        <v>71</v>
      </c>
      <c r="C8" s="42">
        <v>14513332.98</v>
      </c>
      <c r="D8" s="42">
        <v>7683332.9800000004</v>
      </c>
      <c r="E8" s="42">
        <v>5869775.0999999996</v>
      </c>
      <c r="F8" s="42">
        <v>1813557.88</v>
      </c>
      <c r="G8" s="42">
        <v>6830000</v>
      </c>
    </row>
    <row r="9" spans="1:7" ht="18" customHeight="1">
      <c r="A9" s="74" t="s">
        <v>72</v>
      </c>
      <c r="B9" s="59" t="s">
        <v>73</v>
      </c>
      <c r="C9" s="42">
        <v>14513332.98</v>
      </c>
      <c r="D9" s="42">
        <v>7683332.9800000004</v>
      </c>
      <c r="E9" s="42">
        <v>5869775.0999999996</v>
      </c>
      <c r="F9" s="42">
        <v>1813557.88</v>
      </c>
      <c r="G9" s="42">
        <v>6830000</v>
      </c>
    </row>
    <row r="10" spans="1:7" ht="18" customHeight="1">
      <c r="A10" s="74" t="s">
        <v>78</v>
      </c>
      <c r="B10" s="41" t="s">
        <v>79</v>
      </c>
      <c r="C10" s="42">
        <v>899194.71</v>
      </c>
      <c r="D10" s="42">
        <v>899194.71</v>
      </c>
      <c r="E10" s="42">
        <v>899194.71</v>
      </c>
      <c r="F10" s="42"/>
      <c r="G10" s="42"/>
    </row>
    <row r="11" spans="1:7" ht="18" customHeight="1">
      <c r="A11" s="74" t="s">
        <v>80</v>
      </c>
      <c r="B11" s="43" t="s">
        <v>81</v>
      </c>
      <c r="C11" s="42">
        <v>899194.71</v>
      </c>
      <c r="D11" s="42">
        <v>899194.71</v>
      </c>
      <c r="E11" s="42">
        <v>899194.71</v>
      </c>
      <c r="F11" s="42"/>
      <c r="G11" s="42"/>
    </row>
    <row r="12" spans="1:7" ht="18" customHeight="1">
      <c r="A12" s="74" t="s">
        <v>82</v>
      </c>
      <c r="B12" s="59" t="s">
        <v>83</v>
      </c>
      <c r="C12" s="42">
        <v>899194.71</v>
      </c>
      <c r="D12" s="42">
        <v>899194.71</v>
      </c>
      <c r="E12" s="42">
        <v>899194.71</v>
      </c>
      <c r="F12" s="42"/>
      <c r="G12" s="42"/>
    </row>
    <row r="13" spans="1:7" ht="18" customHeight="1">
      <c r="A13" s="74" t="s">
        <v>86</v>
      </c>
      <c r="B13" s="41" t="s">
        <v>87</v>
      </c>
      <c r="C13" s="42">
        <v>962195.22</v>
      </c>
      <c r="D13" s="42">
        <v>962195.22</v>
      </c>
      <c r="E13" s="42">
        <v>962195.22</v>
      </c>
      <c r="F13" s="42"/>
      <c r="G13" s="42"/>
    </row>
    <row r="14" spans="1:7" ht="18" customHeight="1">
      <c r="A14" s="74" t="s">
        <v>88</v>
      </c>
      <c r="B14" s="43" t="s">
        <v>89</v>
      </c>
      <c r="C14" s="42">
        <v>962195.22</v>
      </c>
      <c r="D14" s="42">
        <v>962195.22</v>
      </c>
      <c r="E14" s="42">
        <v>962195.22</v>
      </c>
      <c r="F14" s="42"/>
      <c r="G14" s="42"/>
    </row>
    <row r="15" spans="1:7" ht="18" customHeight="1">
      <c r="A15" s="74" t="s">
        <v>90</v>
      </c>
      <c r="B15" s="59" t="s">
        <v>91</v>
      </c>
      <c r="C15" s="42">
        <v>528422.96</v>
      </c>
      <c r="D15" s="42">
        <v>528422.96</v>
      </c>
      <c r="E15" s="42">
        <v>528422.96</v>
      </c>
      <c r="F15" s="42"/>
      <c r="G15" s="42"/>
    </row>
    <row r="16" spans="1:7" ht="18" customHeight="1">
      <c r="A16" s="74" t="s">
        <v>92</v>
      </c>
      <c r="B16" s="59" t="s">
        <v>93</v>
      </c>
      <c r="C16" s="42">
        <v>433772.26</v>
      </c>
      <c r="D16" s="42">
        <v>433772.26</v>
      </c>
      <c r="E16" s="42">
        <v>433772.26</v>
      </c>
      <c r="F16" s="42"/>
      <c r="G16" s="42"/>
    </row>
    <row r="17" spans="1:7" ht="18" customHeight="1">
      <c r="A17" s="74" t="s">
        <v>94</v>
      </c>
      <c r="B17" s="41" t="s">
        <v>95</v>
      </c>
      <c r="C17" s="42">
        <v>591377.09</v>
      </c>
      <c r="D17" s="42">
        <v>591377.09</v>
      </c>
      <c r="E17" s="42">
        <v>591377.09</v>
      </c>
      <c r="F17" s="42"/>
      <c r="G17" s="42"/>
    </row>
    <row r="18" spans="1:7" ht="18" customHeight="1">
      <c r="A18" s="74" t="s">
        <v>96</v>
      </c>
      <c r="B18" s="43" t="s">
        <v>97</v>
      </c>
      <c r="C18" s="42">
        <v>591377.09</v>
      </c>
      <c r="D18" s="42">
        <v>591377.09</v>
      </c>
      <c r="E18" s="42">
        <v>591377.09</v>
      </c>
      <c r="F18" s="42"/>
      <c r="G18" s="42"/>
    </row>
    <row r="19" spans="1:7" ht="18" customHeight="1">
      <c r="A19" s="74" t="s">
        <v>98</v>
      </c>
      <c r="B19" s="59" t="s">
        <v>99</v>
      </c>
      <c r="C19" s="42">
        <v>591377.09</v>
      </c>
      <c r="D19" s="42">
        <v>591377.09</v>
      </c>
      <c r="E19" s="42">
        <v>591377.09</v>
      </c>
      <c r="F19" s="42"/>
      <c r="G19" s="42"/>
    </row>
    <row r="20" spans="1:7" ht="18" customHeight="1">
      <c r="A20" s="186" t="s">
        <v>100</v>
      </c>
      <c r="B20" s="187" t="s">
        <v>100</v>
      </c>
      <c r="C20" s="42">
        <v>16966100</v>
      </c>
      <c r="D20" s="42">
        <v>10136100</v>
      </c>
      <c r="E20" s="42">
        <v>8322542.1200000001</v>
      </c>
      <c r="F20" s="42">
        <v>1813557.88</v>
      </c>
      <c r="G20" s="42">
        <v>6830000</v>
      </c>
    </row>
  </sheetData>
  <mergeCells count="7">
    <mergeCell ref="A2:G2"/>
    <mergeCell ref="A4:B4"/>
    <mergeCell ref="A3:E3"/>
    <mergeCell ref="A20:B20"/>
    <mergeCell ref="G4:G5"/>
    <mergeCell ref="D4:F4"/>
    <mergeCell ref="C4:C5"/>
  </mergeCells>
  <phoneticPr fontId="3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F7"/>
  <sheetViews>
    <sheetView showZeros="0" workbookViewId="0"/>
  </sheetViews>
  <sheetFormatPr defaultColWidth="9.125" defaultRowHeight="14.25" customHeight="1"/>
  <cols>
    <col min="1" max="1" width="27.375" customWidth="1"/>
    <col min="2" max="6" width="31.125" customWidth="1"/>
  </cols>
  <sheetData>
    <row r="1" spans="1:6" ht="12" customHeight="1">
      <c r="A1" s="75"/>
      <c r="B1" s="75"/>
      <c r="C1" s="76"/>
      <c r="F1" s="77" t="s">
        <v>123</v>
      </c>
    </row>
    <row r="2" spans="1:6" ht="25.5" customHeight="1">
      <c r="A2" s="191" t="s">
        <v>124</v>
      </c>
      <c r="B2" s="191"/>
      <c r="C2" s="191"/>
      <c r="D2" s="191"/>
      <c r="E2" s="191"/>
      <c r="F2" s="191"/>
    </row>
    <row r="3" spans="1:6" ht="15.75" customHeight="1">
      <c r="A3" s="192" t="str">
        <f>"单位名称："&amp;"云南联云集团有限责任公司"</f>
        <v>单位名称：云南联云集团有限责任公司</v>
      </c>
      <c r="B3" s="193"/>
      <c r="C3" s="194"/>
      <c r="D3" s="147"/>
      <c r="F3" s="77" t="s">
        <v>125</v>
      </c>
    </row>
    <row r="4" spans="1:6" ht="19.5" customHeight="1">
      <c r="A4" s="176" t="s">
        <v>126</v>
      </c>
      <c r="B4" s="142" t="s">
        <v>127</v>
      </c>
      <c r="C4" s="140" t="s">
        <v>128</v>
      </c>
      <c r="D4" s="190"/>
      <c r="E4" s="141"/>
      <c r="F4" s="142" t="s">
        <v>129</v>
      </c>
    </row>
    <row r="5" spans="1:6" ht="19.5" customHeight="1">
      <c r="A5" s="182"/>
      <c r="B5" s="143"/>
      <c r="C5" s="56" t="s">
        <v>32</v>
      </c>
      <c r="D5" s="56" t="s">
        <v>130</v>
      </c>
      <c r="E5" s="56" t="s">
        <v>131</v>
      </c>
      <c r="F5" s="143"/>
    </row>
    <row r="6" spans="1:6" ht="18.75" customHeight="1">
      <c r="A6" s="78">
        <v>1</v>
      </c>
      <c r="B6" s="78">
        <v>2</v>
      </c>
      <c r="C6" s="79">
        <v>3</v>
      </c>
      <c r="D6" s="78">
        <v>4</v>
      </c>
      <c r="E6" s="78">
        <v>5</v>
      </c>
      <c r="F6" s="78">
        <v>6</v>
      </c>
    </row>
    <row r="7" spans="1:6" ht="18.75" customHeight="1">
      <c r="A7" s="10">
        <v>1325500</v>
      </c>
      <c r="B7" s="10"/>
      <c r="C7" s="80">
        <v>1320500</v>
      </c>
      <c r="D7" s="10"/>
      <c r="E7" s="10">
        <v>1320500</v>
      </c>
      <c r="F7" s="10">
        <v>5000</v>
      </c>
    </row>
  </sheetData>
  <mergeCells count="6">
    <mergeCell ref="A4:A5"/>
    <mergeCell ref="B4:B5"/>
    <mergeCell ref="C4:E4"/>
    <mergeCell ref="A2:F2"/>
    <mergeCell ref="F4:F5"/>
    <mergeCell ref="A3:D3"/>
  </mergeCells>
  <phoneticPr fontId="3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W27"/>
  <sheetViews>
    <sheetView showZeros="0" topLeftCell="I19" workbookViewId="0">
      <selection activeCell="G22" sqref="G22"/>
    </sheetView>
  </sheetViews>
  <sheetFormatPr defaultColWidth="9.125" defaultRowHeight="14.25" customHeight="1"/>
  <cols>
    <col min="1" max="1" width="28.75" customWidth="1"/>
    <col min="2" max="3" width="23.875" customWidth="1"/>
    <col min="4" max="4" width="14.62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1" spans="1:23" ht="13.5" customHeight="1">
      <c r="B1" s="31"/>
      <c r="D1" s="81"/>
      <c r="E1" s="81"/>
      <c r="F1" s="81"/>
      <c r="G1" s="81"/>
      <c r="L1" s="31"/>
      <c r="M1" s="31"/>
      <c r="N1" s="31"/>
      <c r="O1" s="31"/>
      <c r="P1" s="31"/>
      <c r="U1" s="69"/>
      <c r="W1" s="49" t="s">
        <v>132</v>
      </c>
    </row>
    <row r="2" spans="1:23" ht="27.75" customHeight="1">
      <c r="A2" s="150" t="s">
        <v>133</v>
      </c>
      <c r="B2" s="150"/>
      <c r="C2" s="150"/>
      <c r="D2" s="150"/>
      <c r="E2" s="150"/>
      <c r="F2" s="150"/>
      <c r="G2" s="150"/>
      <c r="H2" s="150"/>
      <c r="I2" s="150"/>
      <c r="J2" s="150"/>
      <c r="K2" s="150"/>
      <c r="L2" s="150"/>
      <c r="M2" s="150"/>
      <c r="N2" s="150"/>
      <c r="O2" s="150"/>
      <c r="P2" s="150"/>
      <c r="Q2" s="150"/>
      <c r="R2" s="150"/>
      <c r="S2" s="150"/>
      <c r="T2" s="150"/>
      <c r="U2" s="150"/>
      <c r="V2" s="150"/>
      <c r="W2" s="150"/>
    </row>
    <row r="3" spans="1:23" ht="13.5" customHeight="1">
      <c r="A3" s="192" t="str">
        <f>"单位名称："&amp;"云南联云集团有限责任公司"</f>
        <v>单位名称：云南联云集团有限责任公司</v>
      </c>
      <c r="B3" s="204"/>
      <c r="C3" s="204"/>
      <c r="D3" s="204"/>
      <c r="E3" s="204"/>
      <c r="F3" s="204"/>
      <c r="G3" s="204"/>
      <c r="H3" s="33"/>
      <c r="I3" s="33"/>
      <c r="J3" s="33"/>
      <c r="K3" s="33"/>
      <c r="L3" s="33"/>
      <c r="M3" s="33"/>
      <c r="N3" s="33"/>
      <c r="O3" s="33"/>
      <c r="P3" s="33"/>
      <c r="Q3" s="33"/>
      <c r="U3" s="69"/>
      <c r="W3" s="53" t="s">
        <v>125</v>
      </c>
    </row>
    <row r="4" spans="1:23" ht="21.75" customHeight="1">
      <c r="A4" s="201" t="s">
        <v>134</v>
      </c>
      <c r="B4" s="201" t="s">
        <v>135</v>
      </c>
      <c r="C4" s="201" t="s">
        <v>136</v>
      </c>
      <c r="D4" s="176" t="s">
        <v>137</v>
      </c>
      <c r="E4" s="176" t="s">
        <v>138</v>
      </c>
      <c r="F4" s="176" t="s">
        <v>139</v>
      </c>
      <c r="G4" s="176" t="s">
        <v>140</v>
      </c>
      <c r="H4" s="178" t="s">
        <v>141</v>
      </c>
      <c r="I4" s="178"/>
      <c r="J4" s="178"/>
      <c r="K4" s="178"/>
      <c r="L4" s="205"/>
      <c r="M4" s="205"/>
      <c r="N4" s="205"/>
      <c r="O4" s="205"/>
      <c r="P4" s="205"/>
      <c r="Q4" s="195"/>
      <c r="R4" s="178"/>
      <c r="S4" s="178"/>
      <c r="T4" s="178"/>
      <c r="U4" s="178"/>
      <c r="V4" s="178"/>
      <c r="W4" s="178"/>
    </row>
    <row r="5" spans="1:23" ht="21.75" customHeight="1">
      <c r="A5" s="202"/>
      <c r="B5" s="202"/>
      <c r="C5" s="202"/>
      <c r="D5" s="197"/>
      <c r="E5" s="197"/>
      <c r="F5" s="197"/>
      <c r="G5" s="197"/>
      <c r="H5" s="178" t="s">
        <v>30</v>
      </c>
      <c r="I5" s="195" t="s">
        <v>33</v>
      </c>
      <c r="J5" s="195"/>
      <c r="K5" s="195"/>
      <c r="L5" s="205"/>
      <c r="M5" s="205"/>
      <c r="N5" s="205" t="s">
        <v>142</v>
      </c>
      <c r="O5" s="205"/>
      <c r="P5" s="205"/>
      <c r="Q5" s="195" t="s">
        <v>36</v>
      </c>
      <c r="R5" s="178" t="s">
        <v>60</v>
      </c>
      <c r="S5" s="195"/>
      <c r="T5" s="195"/>
      <c r="U5" s="195"/>
      <c r="V5" s="195"/>
      <c r="W5" s="195"/>
    </row>
    <row r="6" spans="1:23" ht="15" customHeight="1">
      <c r="A6" s="203"/>
      <c r="B6" s="203"/>
      <c r="C6" s="203"/>
      <c r="D6" s="182"/>
      <c r="E6" s="182"/>
      <c r="F6" s="182"/>
      <c r="G6" s="182"/>
      <c r="H6" s="178"/>
      <c r="I6" s="195" t="s">
        <v>143</v>
      </c>
      <c r="J6" s="195" t="s">
        <v>144</v>
      </c>
      <c r="K6" s="195" t="s">
        <v>145</v>
      </c>
      <c r="L6" s="196" t="s">
        <v>146</v>
      </c>
      <c r="M6" s="196" t="s">
        <v>147</v>
      </c>
      <c r="N6" s="196" t="s">
        <v>33</v>
      </c>
      <c r="O6" s="196" t="s">
        <v>34</v>
      </c>
      <c r="P6" s="196" t="s">
        <v>35</v>
      </c>
      <c r="Q6" s="195"/>
      <c r="R6" s="195" t="s">
        <v>32</v>
      </c>
      <c r="S6" s="195" t="s">
        <v>43</v>
      </c>
      <c r="T6" s="195" t="s">
        <v>148</v>
      </c>
      <c r="U6" s="195" t="s">
        <v>39</v>
      </c>
      <c r="V6" s="195" t="s">
        <v>40</v>
      </c>
      <c r="W6" s="195" t="s">
        <v>41</v>
      </c>
    </row>
    <row r="7" spans="1:23" ht="27.75" customHeight="1">
      <c r="A7" s="203"/>
      <c r="B7" s="203"/>
      <c r="C7" s="203"/>
      <c r="D7" s="182"/>
      <c r="E7" s="182"/>
      <c r="F7" s="182"/>
      <c r="G7" s="182"/>
      <c r="H7" s="178"/>
      <c r="I7" s="195"/>
      <c r="J7" s="195"/>
      <c r="K7" s="195"/>
      <c r="L7" s="196"/>
      <c r="M7" s="196"/>
      <c r="N7" s="196"/>
      <c r="O7" s="196"/>
      <c r="P7" s="196"/>
      <c r="Q7" s="195"/>
      <c r="R7" s="195"/>
      <c r="S7" s="195"/>
      <c r="T7" s="195"/>
      <c r="U7" s="195"/>
      <c r="V7" s="195"/>
      <c r="W7" s="195"/>
    </row>
    <row r="8" spans="1:23" ht="15" customHeight="1">
      <c r="A8" s="83">
        <v>1</v>
      </c>
      <c r="B8" s="83">
        <v>2</v>
      </c>
      <c r="C8" s="83">
        <v>3</v>
      </c>
      <c r="D8" s="83">
        <v>4</v>
      </c>
      <c r="E8" s="83">
        <v>5</v>
      </c>
      <c r="F8" s="83">
        <v>6</v>
      </c>
      <c r="G8" s="83">
        <v>7</v>
      </c>
      <c r="H8" s="83">
        <v>8</v>
      </c>
      <c r="I8" s="83">
        <v>9</v>
      </c>
      <c r="J8" s="83">
        <v>10</v>
      </c>
      <c r="K8" s="83">
        <v>11</v>
      </c>
      <c r="L8" s="83">
        <v>12</v>
      </c>
      <c r="M8" s="83">
        <v>13</v>
      </c>
      <c r="N8" s="83">
        <v>14</v>
      </c>
      <c r="O8" s="83">
        <v>15</v>
      </c>
      <c r="P8" s="83">
        <v>16</v>
      </c>
      <c r="Q8" s="83">
        <v>17</v>
      </c>
      <c r="R8" s="83">
        <v>18</v>
      </c>
      <c r="S8" s="83">
        <v>19</v>
      </c>
      <c r="T8" s="83">
        <v>20</v>
      </c>
      <c r="U8" s="83">
        <v>21</v>
      </c>
      <c r="V8" s="83">
        <v>22</v>
      </c>
      <c r="W8" s="83">
        <v>23</v>
      </c>
    </row>
    <row r="9" spans="1:23" ht="18.75" customHeight="1">
      <c r="A9" s="13" t="s">
        <v>45</v>
      </c>
      <c r="B9" s="84"/>
      <c r="C9" s="13"/>
      <c r="D9" s="13"/>
      <c r="E9" s="13"/>
      <c r="F9" s="13"/>
      <c r="G9" s="13"/>
      <c r="H9" s="42">
        <v>10136100</v>
      </c>
      <c r="I9" s="42">
        <v>10136100</v>
      </c>
      <c r="J9" s="42"/>
      <c r="K9" s="42"/>
      <c r="L9" s="42">
        <v>8372800</v>
      </c>
      <c r="M9" s="42">
        <v>1763300</v>
      </c>
      <c r="N9" s="42"/>
      <c r="O9" s="42"/>
      <c r="P9" s="42"/>
      <c r="Q9" s="42"/>
      <c r="R9" s="42"/>
      <c r="S9" s="42"/>
      <c r="T9" s="42"/>
      <c r="U9" s="42"/>
      <c r="V9" s="42"/>
      <c r="W9" s="42"/>
    </row>
    <row r="10" spans="1:23" ht="31.35" customHeight="1">
      <c r="A10" s="85" t="s">
        <v>54</v>
      </c>
      <c r="B10" s="84"/>
      <c r="C10" s="13"/>
      <c r="D10" s="13"/>
      <c r="E10" s="13"/>
      <c r="F10" s="13"/>
      <c r="G10" s="13"/>
      <c r="H10" s="42">
        <v>10136100</v>
      </c>
      <c r="I10" s="42">
        <v>10136100</v>
      </c>
      <c r="J10" s="42"/>
      <c r="K10" s="42"/>
      <c r="L10" s="42">
        <v>8372800</v>
      </c>
      <c r="M10" s="42">
        <v>1763300</v>
      </c>
      <c r="N10" s="42"/>
      <c r="O10" s="42"/>
      <c r="P10" s="42"/>
      <c r="Q10" s="42"/>
      <c r="R10" s="42"/>
      <c r="S10" s="42"/>
      <c r="T10" s="42"/>
      <c r="U10" s="42"/>
      <c r="V10" s="42"/>
      <c r="W10" s="42"/>
    </row>
    <row r="11" spans="1:23" ht="31.35" customHeight="1">
      <c r="A11" s="86" t="s">
        <v>54</v>
      </c>
      <c r="B11" s="84" t="s">
        <v>149</v>
      </c>
      <c r="C11" s="13" t="s">
        <v>150</v>
      </c>
      <c r="D11" s="13" t="s">
        <v>72</v>
      </c>
      <c r="E11" s="13" t="s">
        <v>73</v>
      </c>
      <c r="F11" s="13" t="s">
        <v>151</v>
      </c>
      <c r="G11" s="13" t="s">
        <v>152</v>
      </c>
      <c r="H11" s="42">
        <v>2402614.73</v>
      </c>
      <c r="I11" s="42">
        <v>2402614.73</v>
      </c>
      <c r="J11" s="42"/>
      <c r="K11" s="42"/>
      <c r="L11" s="42">
        <v>2402614.73</v>
      </c>
      <c r="M11" s="42"/>
      <c r="N11" s="42"/>
      <c r="O11" s="42"/>
      <c r="P11" s="42"/>
      <c r="Q11" s="42"/>
      <c r="R11" s="42"/>
      <c r="S11" s="42"/>
      <c r="T11" s="42"/>
      <c r="U11" s="42"/>
      <c r="V11" s="42"/>
      <c r="W11" s="42"/>
    </row>
    <row r="12" spans="1:23" ht="31.35" customHeight="1">
      <c r="A12" s="86" t="s">
        <v>54</v>
      </c>
      <c r="B12" s="84" t="s">
        <v>149</v>
      </c>
      <c r="C12" s="13" t="s">
        <v>150</v>
      </c>
      <c r="D12" s="13" t="s">
        <v>72</v>
      </c>
      <c r="E12" s="13" t="s">
        <v>73</v>
      </c>
      <c r="F12" s="13" t="s">
        <v>153</v>
      </c>
      <c r="G12" s="13" t="s">
        <v>154</v>
      </c>
      <c r="H12" s="42">
        <v>3421420.67</v>
      </c>
      <c r="I12" s="42">
        <v>3421420.67</v>
      </c>
      <c r="J12" s="42"/>
      <c r="K12" s="42"/>
      <c r="L12" s="42">
        <v>1658120.67</v>
      </c>
      <c r="M12" s="42">
        <v>1763300</v>
      </c>
      <c r="N12" s="42"/>
      <c r="O12" s="42"/>
      <c r="P12" s="42"/>
      <c r="Q12" s="42"/>
      <c r="R12" s="42"/>
      <c r="S12" s="42"/>
      <c r="T12" s="42"/>
      <c r="U12" s="42"/>
      <c r="V12" s="42"/>
      <c r="W12" s="42"/>
    </row>
    <row r="13" spans="1:23" ht="31.35" customHeight="1">
      <c r="A13" s="86" t="s">
        <v>54</v>
      </c>
      <c r="B13" s="84" t="s">
        <v>155</v>
      </c>
      <c r="C13" s="13" t="s">
        <v>156</v>
      </c>
      <c r="D13" s="13" t="s">
        <v>72</v>
      </c>
      <c r="E13" s="13" t="s">
        <v>73</v>
      </c>
      <c r="F13" s="13" t="s">
        <v>157</v>
      </c>
      <c r="G13" s="13" t="s">
        <v>158</v>
      </c>
      <c r="H13" s="42">
        <v>45739.7</v>
      </c>
      <c r="I13" s="42">
        <v>45739.7</v>
      </c>
      <c r="J13" s="42"/>
      <c r="K13" s="42"/>
      <c r="L13" s="42">
        <v>45739.7</v>
      </c>
      <c r="M13" s="42"/>
      <c r="N13" s="42"/>
      <c r="O13" s="42"/>
      <c r="P13" s="42"/>
      <c r="Q13" s="42"/>
      <c r="R13" s="42"/>
      <c r="S13" s="42"/>
      <c r="T13" s="42"/>
      <c r="U13" s="42"/>
      <c r="V13" s="42"/>
      <c r="W13" s="42"/>
    </row>
    <row r="14" spans="1:23" ht="31.35" customHeight="1">
      <c r="A14" s="86" t="s">
        <v>54</v>
      </c>
      <c r="B14" s="84" t="s">
        <v>155</v>
      </c>
      <c r="C14" s="13" t="s">
        <v>156</v>
      </c>
      <c r="D14" s="13" t="s">
        <v>82</v>
      </c>
      <c r="E14" s="13" t="s">
        <v>83</v>
      </c>
      <c r="F14" s="13" t="s">
        <v>159</v>
      </c>
      <c r="G14" s="13" t="s">
        <v>160</v>
      </c>
      <c r="H14" s="42">
        <v>899194.71</v>
      </c>
      <c r="I14" s="42">
        <v>899194.71</v>
      </c>
      <c r="J14" s="42"/>
      <c r="K14" s="42"/>
      <c r="L14" s="42">
        <v>899194.71</v>
      </c>
      <c r="M14" s="42"/>
      <c r="N14" s="42"/>
      <c r="O14" s="42"/>
      <c r="P14" s="42"/>
      <c r="Q14" s="42"/>
      <c r="R14" s="42"/>
      <c r="S14" s="42"/>
      <c r="T14" s="42"/>
      <c r="U14" s="42"/>
      <c r="V14" s="42"/>
      <c r="W14" s="42"/>
    </row>
    <row r="15" spans="1:23" ht="31.35" customHeight="1">
      <c r="A15" s="86" t="s">
        <v>54</v>
      </c>
      <c r="B15" s="84" t="s">
        <v>155</v>
      </c>
      <c r="C15" s="13" t="s">
        <v>156</v>
      </c>
      <c r="D15" s="13" t="s">
        <v>90</v>
      </c>
      <c r="E15" s="13" t="s">
        <v>91</v>
      </c>
      <c r="F15" s="13" t="s">
        <v>161</v>
      </c>
      <c r="G15" s="13" t="s">
        <v>162</v>
      </c>
      <c r="H15" s="42">
        <v>528422.96</v>
      </c>
      <c r="I15" s="42">
        <v>528422.96</v>
      </c>
      <c r="J15" s="42"/>
      <c r="K15" s="42"/>
      <c r="L15" s="42">
        <v>528422.96</v>
      </c>
      <c r="M15" s="42"/>
      <c r="N15" s="42"/>
      <c r="O15" s="42"/>
      <c r="P15" s="42"/>
      <c r="Q15" s="42"/>
      <c r="R15" s="42"/>
      <c r="S15" s="42"/>
      <c r="T15" s="42"/>
      <c r="U15" s="42"/>
      <c r="V15" s="42"/>
      <c r="W15" s="42"/>
    </row>
    <row r="16" spans="1:23" ht="31.35" customHeight="1">
      <c r="A16" s="86" t="s">
        <v>54</v>
      </c>
      <c r="B16" s="84" t="s">
        <v>155</v>
      </c>
      <c r="C16" s="13" t="s">
        <v>156</v>
      </c>
      <c r="D16" s="13" t="s">
        <v>92</v>
      </c>
      <c r="E16" s="13" t="s">
        <v>93</v>
      </c>
      <c r="F16" s="13" t="s">
        <v>163</v>
      </c>
      <c r="G16" s="13" t="s">
        <v>164</v>
      </c>
      <c r="H16" s="42">
        <v>433772.26</v>
      </c>
      <c r="I16" s="42">
        <v>433772.26</v>
      </c>
      <c r="J16" s="42"/>
      <c r="K16" s="42"/>
      <c r="L16" s="42">
        <v>433772.26</v>
      </c>
      <c r="M16" s="42"/>
      <c r="N16" s="42"/>
      <c r="O16" s="42"/>
      <c r="P16" s="42"/>
      <c r="Q16" s="42"/>
      <c r="R16" s="42"/>
      <c r="S16" s="42"/>
      <c r="T16" s="42"/>
      <c r="U16" s="42"/>
      <c r="V16" s="42"/>
      <c r="W16" s="42"/>
    </row>
    <row r="17" spans="1:23" ht="31.35" customHeight="1">
      <c r="A17" s="86" t="s">
        <v>54</v>
      </c>
      <c r="B17" s="84" t="s">
        <v>165</v>
      </c>
      <c r="C17" s="13" t="s">
        <v>166</v>
      </c>
      <c r="D17" s="13" t="s">
        <v>98</v>
      </c>
      <c r="E17" s="13" t="s">
        <v>99</v>
      </c>
      <c r="F17" s="13" t="s">
        <v>167</v>
      </c>
      <c r="G17" s="13" t="s">
        <v>99</v>
      </c>
      <c r="H17" s="42">
        <v>591377.09</v>
      </c>
      <c r="I17" s="42">
        <v>591377.09</v>
      </c>
      <c r="J17" s="42"/>
      <c r="K17" s="42"/>
      <c r="L17" s="42">
        <v>591377.09</v>
      </c>
      <c r="M17" s="42"/>
      <c r="N17" s="42"/>
      <c r="O17" s="42"/>
      <c r="P17" s="42"/>
      <c r="Q17" s="42"/>
      <c r="R17" s="42"/>
      <c r="S17" s="42"/>
      <c r="T17" s="42"/>
      <c r="U17" s="42"/>
      <c r="V17" s="42"/>
      <c r="W17" s="42"/>
    </row>
    <row r="18" spans="1:23" ht="31.35" customHeight="1">
      <c r="A18" s="86" t="s">
        <v>54</v>
      </c>
      <c r="B18" s="84" t="s">
        <v>168</v>
      </c>
      <c r="C18" s="13" t="s">
        <v>169</v>
      </c>
      <c r="D18" s="13" t="s">
        <v>72</v>
      </c>
      <c r="E18" s="13" t="s">
        <v>73</v>
      </c>
      <c r="F18" s="13" t="s">
        <v>170</v>
      </c>
      <c r="G18" s="13" t="s">
        <v>171</v>
      </c>
      <c r="H18" s="42">
        <v>105971.06</v>
      </c>
      <c r="I18" s="42">
        <v>105971.06</v>
      </c>
      <c r="J18" s="42"/>
      <c r="K18" s="42"/>
      <c r="L18" s="42">
        <v>105971.06</v>
      </c>
      <c r="M18" s="42"/>
      <c r="N18" s="42"/>
      <c r="O18" s="42"/>
      <c r="P18" s="42"/>
      <c r="Q18" s="42"/>
      <c r="R18" s="42"/>
      <c r="S18" s="42"/>
      <c r="T18" s="42"/>
      <c r="U18" s="42"/>
      <c r="V18" s="42"/>
      <c r="W18" s="42"/>
    </row>
    <row r="19" spans="1:23" ht="31.35" customHeight="1">
      <c r="A19" s="86" t="s">
        <v>54</v>
      </c>
      <c r="B19" s="84" t="s">
        <v>168</v>
      </c>
      <c r="C19" s="13" t="s">
        <v>169</v>
      </c>
      <c r="D19" s="13" t="s">
        <v>72</v>
      </c>
      <c r="E19" s="13" t="s">
        <v>73</v>
      </c>
      <c r="F19" s="13" t="s">
        <v>172</v>
      </c>
      <c r="G19" s="13" t="s">
        <v>173</v>
      </c>
      <c r="H19" s="42">
        <v>35000</v>
      </c>
      <c r="I19" s="42">
        <v>35000</v>
      </c>
      <c r="J19" s="42"/>
      <c r="K19" s="42"/>
      <c r="L19" s="42">
        <v>35000</v>
      </c>
      <c r="M19" s="42"/>
      <c r="N19" s="42"/>
      <c r="O19" s="42"/>
      <c r="P19" s="42"/>
      <c r="Q19" s="42"/>
      <c r="R19" s="42"/>
      <c r="S19" s="42"/>
      <c r="T19" s="42"/>
      <c r="U19" s="42"/>
      <c r="V19" s="42"/>
      <c r="W19" s="42"/>
    </row>
    <row r="20" spans="1:23" ht="31.35" customHeight="1">
      <c r="A20" s="86" t="s">
        <v>54</v>
      </c>
      <c r="B20" s="84" t="s">
        <v>168</v>
      </c>
      <c r="C20" s="13" t="s">
        <v>169</v>
      </c>
      <c r="D20" s="13" t="s">
        <v>72</v>
      </c>
      <c r="E20" s="13" t="s">
        <v>73</v>
      </c>
      <c r="F20" s="13" t="s">
        <v>174</v>
      </c>
      <c r="G20" s="13" t="s">
        <v>175</v>
      </c>
      <c r="H20" s="42">
        <v>5000</v>
      </c>
      <c r="I20" s="42">
        <v>5000</v>
      </c>
      <c r="J20" s="42"/>
      <c r="K20" s="42"/>
      <c r="L20" s="42">
        <v>5000</v>
      </c>
      <c r="M20" s="42"/>
      <c r="N20" s="42"/>
      <c r="O20" s="42"/>
      <c r="P20" s="42"/>
      <c r="Q20" s="42"/>
      <c r="R20" s="42"/>
      <c r="S20" s="42"/>
      <c r="T20" s="42"/>
      <c r="U20" s="42"/>
      <c r="V20" s="42"/>
      <c r="W20" s="42"/>
    </row>
    <row r="21" spans="1:23" ht="31.35" customHeight="1">
      <c r="A21" s="86" t="s">
        <v>54</v>
      </c>
      <c r="B21" s="84" t="s">
        <v>168</v>
      </c>
      <c r="C21" s="13" t="s">
        <v>169</v>
      </c>
      <c r="D21" s="13" t="s">
        <v>72</v>
      </c>
      <c r="E21" s="13" t="s">
        <v>73</v>
      </c>
      <c r="F21" s="13" t="s">
        <v>176</v>
      </c>
      <c r="G21" s="13" t="s">
        <v>177</v>
      </c>
      <c r="H21" s="42">
        <v>15000</v>
      </c>
      <c r="I21" s="42">
        <v>15000</v>
      </c>
      <c r="J21" s="42"/>
      <c r="K21" s="42"/>
      <c r="L21" s="42">
        <v>15000</v>
      </c>
      <c r="M21" s="42"/>
      <c r="N21" s="42"/>
      <c r="O21" s="42"/>
      <c r="P21" s="42"/>
      <c r="Q21" s="42"/>
      <c r="R21" s="42"/>
      <c r="S21" s="42"/>
      <c r="T21" s="42"/>
      <c r="U21" s="42"/>
      <c r="V21" s="42"/>
      <c r="W21" s="42"/>
    </row>
    <row r="22" spans="1:23" ht="31.35" customHeight="1">
      <c r="A22" s="86" t="s">
        <v>54</v>
      </c>
      <c r="B22" s="84" t="s">
        <v>168</v>
      </c>
      <c r="C22" s="13" t="s">
        <v>169</v>
      </c>
      <c r="D22" s="13" t="s">
        <v>72</v>
      </c>
      <c r="E22" s="13" t="s">
        <v>73</v>
      </c>
      <c r="F22" s="13" t="s">
        <v>178</v>
      </c>
      <c r="G22" s="13" t="s">
        <v>179</v>
      </c>
      <c r="H22" s="42">
        <v>40000</v>
      </c>
      <c r="I22" s="42">
        <v>40000</v>
      </c>
      <c r="J22" s="42"/>
      <c r="K22" s="42"/>
      <c r="L22" s="42">
        <v>40000</v>
      </c>
      <c r="M22" s="42"/>
      <c r="N22" s="42"/>
      <c r="O22" s="42"/>
      <c r="P22" s="42"/>
      <c r="Q22" s="42"/>
      <c r="R22" s="42"/>
      <c r="S22" s="42"/>
      <c r="T22" s="42"/>
      <c r="U22" s="42"/>
      <c r="V22" s="42"/>
      <c r="W22" s="42"/>
    </row>
    <row r="23" spans="1:23" ht="31.35" customHeight="1">
      <c r="A23" s="86" t="s">
        <v>54</v>
      </c>
      <c r="B23" s="84" t="s">
        <v>168</v>
      </c>
      <c r="C23" s="13" t="s">
        <v>169</v>
      </c>
      <c r="D23" s="13" t="s">
        <v>72</v>
      </c>
      <c r="E23" s="13" t="s">
        <v>73</v>
      </c>
      <c r="F23" s="13" t="s">
        <v>180</v>
      </c>
      <c r="G23" s="13" t="s">
        <v>181</v>
      </c>
      <c r="H23" s="42">
        <v>193057.88</v>
      </c>
      <c r="I23" s="42">
        <v>193057.88</v>
      </c>
      <c r="J23" s="42"/>
      <c r="K23" s="42"/>
      <c r="L23" s="42">
        <v>193057.88</v>
      </c>
      <c r="M23" s="42"/>
      <c r="N23" s="42"/>
      <c r="O23" s="42"/>
      <c r="P23" s="42"/>
      <c r="Q23" s="42"/>
      <c r="R23" s="42"/>
      <c r="S23" s="42"/>
      <c r="T23" s="42"/>
      <c r="U23" s="42"/>
      <c r="V23" s="42"/>
      <c r="W23" s="42"/>
    </row>
    <row r="24" spans="1:23" ht="31.35" customHeight="1">
      <c r="A24" s="86" t="s">
        <v>54</v>
      </c>
      <c r="B24" s="84" t="s">
        <v>182</v>
      </c>
      <c r="C24" s="13" t="s">
        <v>183</v>
      </c>
      <c r="D24" s="13" t="s">
        <v>72</v>
      </c>
      <c r="E24" s="13" t="s">
        <v>73</v>
      </c>
      <c r="F24" s="13" t="s">
        <v>184</v>
      </c>
      <c r="G24" s="13" t="s">
        <v>129</v>
      </c>
      <c r="H24" s="42">
        <v>5000</v>
      </c>
      <c r="I24" s="42">
        <v>5000</v>
      </c>
      <c r="J24" s="42"/>
      <c r="K24" s="42"/>
      <c r="L24" s="42">
        <v>5000</v>
      </c>
      <c r="M24" s="42"/>
      <c r="N24" s="42"/>
      <c r="O24" s="42"/>
      <c r="P24" s="42"/>
      <c r="Q24" s="42"/>
      <c r="R24" s="42"/>
      <c r="S24" s="42"/>
      <c r="T24" s="42"/>
      <c r="U24" s="42"/>
      <c r="V24" s="42"/>
      <c r="W24" s="42"/>
    </row>
    <row r="25" spans="1:23" ht="31.35" customHeight="1">
      <c r="A25" s="86" t="s">
        <v>54</v>
      </c>
      <c r="B25" s="84" t="s">
        <v>185</v>
      </c>
      <c r="C25" s="13" t="s">
        <v>186</v>
      </c>
      <c r="D25" s="13" t="s">
        <v>72</v>
      </c>
      <c r="E25" s="13" t="s">
        <v>73</v>
      </c>
      <c r="F25" s="13" t="s">
        <v>187</v>
      </c>
      <c r="G25" s="13" t="s">
        <v>186</v>
      </c>
      <c r="H25" s="42">
        <v>94028.94</v>
      </c>
      <c r="I25" s="42">
        <v>94028.94</v>
      </c>
      <c r="J25" s="42"/>
      <c r="K25" s="42"/>
      <c r="L25" s="42">
        <v>94028.94</v>
      </c>
      <c r="M25" s="42"/>
      <c r="N25" s="42"/>
      <c r="O25" s="42"/>
      <c r="P25" s="42"/>
      <c r="Q25" s="42"/>
      <c r="R25" s="42"/>
      <c r="S25" s="42"/>
      <c r="T25" s="42"/>
      <c r="U25" s="42"/>
      <c r="V25" s="42"/>
      <c r="W25" s="42"/>
    </row>
    <row r="26" spans="1:23" ht="31.35" customHeight="1">
      <c r="A26" s="86" t="s">
        <v>54</v>
      </c>
      <c r="B26" s="84" t="s">
        <v>188</v>
      </c>
      <c r="C26" s="13" t="s">
        <v>189</v>
      </c>
      <c r="D26" s="13" t="s">
        <v>72</v>
      </c>
      <c r="E26" s="13" t="s">
        <v>73</v>
      </c>
      <c r="F26" s="13" t="s">
        <v>190</v>
      </c>
      <c r="G26" s="13" t="s">
        <v>191</v>
      </c>
      <c r="H26" s="42">
        <v>1320500</v>
      </c>
      <c r="I26" s="42">
        <v>1320500</v>
      </c>
      <c r="J26" s="42"/>
      <c r="K26" s="42"/>
      <c r="L26" s="42">
        <v>1320500</v>
      </c>
      <c r="M26" s="42"/>
      <c r="N26" s="42"/>
      <c r="O26" s="42"/>
      <c r="P26" s="42"/>
      <c r="Q26" s="42"/>
      <c r="R26" s="42"/>
      <c r="S26" s="42"/>
      <c r="T26" s="42"/>
      <c r="U26" s="42"/>
      <c r="V26" s="42"/>
      <c r="W26" s="42"/>
    </row>
    <row r="27" spans="1:23" ht="18.75" customHeight="1">
      <c r="A27" s="198" t="s">
        <v>100</v>
      </c>
      <c r="B27" s="199"/>
      <c r="C27" s="199"/>
      <c r="D27" s="199"/>
      <c r="E27" s="199"/>
      <c r="F27" s="199"/>
      <c r="G27" s="200"/>
      <c r="H27" s="42">
        <v>10136100</v>
      </c>
      <c r="I27" s="42">
        <v>10136100</v>
      </c>
      <c r="J27" s="42"/>
      <c r="K27" s="42"/>
      <c r="L27" s="42">
        <v>8372800</v>
      </c>
      <c r="M27" s="42">
        <v>1763300</v>
      </c>
      <c r="N27" s="42"/>
      <c r="O27" s="42"/>
      <c r="P27" s="42"/>
      <c r="Q27" s="42"/>
      <c r="R27" s="42"/>
      <c r="S27" s="42"/>
      <c r="T27" s="42"/>
      <c r="U27" s="42"/>
      <c r="V27" s="42"/>
      <c r="W27" s="42"/>
    </row>
  </sheetData>
  <mergeCells count="30">
    <mergeCell ref="D4:D7"/>
    <mergeCell ref="A27:G27"/>
    <mergeCell ref="A2:W2"/>
    <mergeCell ref="E4:E7"/>
    <mergeCell ref="A4:A7"/>
    <mergeCell ref="C4:C7"/>
    <mergeCell ref="A3:G3"/>
    <mergeCell ref="F4:F7"/>
    <mergeCell ref="G4:G7"/>
    <mergeCell ref="B4:B7"/>
    <mergeCell ref="N5:P5"/>
    <mergeCell ref="R5:W5"/>
    <mergeCell ref="Q5:Q7"/>
    <mergeCell ref="H4:W4"/>
    <mergeCell ref="H5:H7"/>
    <mergeCell ref="I5:M5"/>
    <mergeCell ref="U6:U7"/>
    <mergeCell ref="V6:V7"/>
    <mergeCell ref="W6:W7"/>
    <mergeCell ref="I6:I7"/>
    <mergeCell ref="O6:O7"/>
    <mergeCell ref="P6:P7"/>
    <mergeCell ref="R6:R7"/>
    <mergeCell ref="S6:S7"/>
    <mergeCell ref="T6:T7"/>
    <mergeCell ref="J6:J7"/>
    <mergeCell ref="K6:K7"/>
    <mergeCell ref="L6:L7"/>
    <mergeCell ref="M6:M7"/>
    <mergeCell ref="N6:N7"/>
  </mergeCells>
  <phoneticPr fontId="3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W185"/>
  <sheetViews>
    <sheetView showZeros="0" topLeftCell="A34" workbookViewId="0">
      <selection activeCell="M175" sqref="M175"/>
    </sheetView>
  </sheetViews>
  <sheetFormatPr defaultColWidth="9.125" defaultRowHeight="14.25" customHeight="1"/>
  <cols>
    <col min="1" max="1" width="14.625" customWidth="1"/>
    <col min="2" max="2" width="21" customWidth="1"/>
    <col min="3" max="3" width="31.37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spans="1:23" ht="13.5" customHeight="1">
      <c r="B1" s="31"/>
      <c r="E1" s="81"/>
      <c r="F1" s="81"/>
      <c r="G1" s="81"/>
      <c r="H1" s="81"/>
      <c r="K1" s="31"/>
      <c r="N1" s="31"/>
      <c r="O1" s="31"/>
      <c r="P1" s="31"/>
      <c r="U1" s="69"/>
      <c r="W1" s="49" t="s">
        <v>192</v>
      </c>
    </row>
    <row r="2" spans="1:23" ht="27.75" customHeight="1">
      <c r="A2" s="150" t="s">
        <v>193</v>
      </c>
      <c r="B2" s="150"/>
      <c r="C2" s="150"/>
      <c r="D2" s="150"/>
      <c r="E2" s="150"/>
      <c r="F2" s="150"/>
      <c r="G2" s="150"/>
      <c r="H2" s="150"/>
      <c r="I2" s="150"/>
      <c r="J2" s="150"/>
      <c r="K2" s="150"/>
      <c r="L2" s="150"/>
      <c r="M2" s="150"/>
      <c r="N2" s="150"/>
      <c r="O2" s="150"/>
      <c r="P2" s="150"/>
      <c r="Q2" s="150"/>
      <c r="R2" s="150"/>
      <c r="S2" s="150"/>
      <c r="T2" s="150"/>
      <c r="U2" s="150"/>
      <c r="V2" s="150"/>
      <c r="W2" s="150"/>
    </row>
    <row r="3" spans="1:23" ht="13.5" customHeight="1">
      <c r="A3" s="192" t="str">
        <f t="shared" ref="A3:B3" si="0">"单位名称："&amp;"云南联云集团有限责任公司"</f>
        <v>单位名称：云南联云集团有限责任公司</v>
      </c>
      <c r="B3" s="206" t="str">
        <f t="shared" si="0"/>
        <v>单位名称：云南联云集团有限责任公司</v>
      </c>
      <c r="C3" s="207"/>
      <c r="D3" s="207"/>
      <c r="E3" s="207"/>
      <c r="F3" s="207"/>
      <c r="G3" s="207"/>
      <c r="H3" s="207"/>
      <c r="I3" s="207"/>
      <c r="J3" s="33"/>
      <c r="K3" s="33"/>
      <c r="L3" s="33"/>
      <c r="M3" s="33"/>
      <c r="N3" s="33"/>
      <c r="O3" s="33"/>
      <c r="P3" s="33"/>
      <c r="Q3" s="33"/>
      <c r="U3" s="69"/>
      <c r="W3" s="53" t="s">
        <v>125</v>
      </c>
    </row>
    <row r="4" spans="1:23" ht="21.75" customHeight="1">
      <c r="A4" s="201" t="s">
        <v>194</v>
      </c>
      <c r="B4" s="201" t="s">
        <v>135</v>
      </c>
      <c r="C4" s="201" t="s">
        <v>136</v>
      </c>
      <c r="D4" s="201" t="s">
        <v>195</v>
      </c>
      <c r="E4" s="176" t="s">
        <v>137</v>
      </c>
      <c r="F4" s="176" t="s">
        <v>138</v>
      </c>
      <c r="G4" s="176" t="s">
        <v>139</v>
      </c>
      <c r="H4" s="176" t="s">
        <v>140</v>
      </c>
      <c r="I4" s="178" t="s">
        <v>30</v>
      </c>
      <c r="J4" s="178" t="s">
        <v>196</v>
      </c>
      <c r="K4" s="178"/>
      <c r="L4" s="178"/>
      <c r="M4" s="178"/>
      <c r="N4" s="208" t="s">
        <v>142</v>
      </c>
      <c r="O4" s="208"/>
      <c r="P4" s="208"/>
      <c r="Q4" s="176" t="s">
        <v>36</v>
      </c>
      <c r="R4" s="140" t="s">
        <v>60</v>
      </c>
      <c r="S4" s="190"/>
      <c r="T4" s="190"/>
      <c r="U4" s="190"/>
      <c r="V4" s="190"/>
      <c r="W4" s="141"/>
    </row>
    <row r="5" spans="1:23" ht="21.75" customHeight="1">
      <c r="A5" s="202"/>
      <c r="B5" s="202"/>
      <c r="C5" s="202"/>
      <c r="D5" s="202"/>
      <c r="E5" s="197"/>
      <c r="F5" s="197"/>
      <c r="G5" s="197"/>
      <c r="H5" s="197"/>
      <c r="I5" s="178"/>
      <c r="J5" s="195" t="s">
        <v>33</v>
      </c>
      <c r="K5" s="195"/>
      <c r="L5" s="195" t="s">
        <v>34</v>
      </c>
      <c r="M5" s="195" t="s">
        <v>35</v>
      </c>
      <c r="N5" s="209" t="s">
        <v>33</v>
      </c>
      <c r="O5" s="209" t="s">
        <v>34</v>
      </c>
      <c r="P5" s="209" t="s">
        <v>35</v>
      </c>
      <c r="Q5" s="197"/>
      <c r="R5" s="176" t="s">
        <v>32</v>
      </c>
      <c r="S5" s="176" t="s">
        <v>43</v>
      </c>
      <c r="T5" s="176" t="s">
        <v>148</v>
      </c>
      <c r="U5" s="176" t="s">
        <v>39</v>
      </c>
      <c r="V5" s="176" t="s">
        <v>40</v>
      </c>
      <c r="W5" s="176" t="s">
        <v>41</v>
      </c>
    </row>
    <row r="6" spans="1:23" ht="40.5" customHeight="1">
      <c r="A6" s="203"/>
      <c r="B6" s="203"/>
      <c r="C6" s="203"/>
      <c r="D6" s="203"/>
      <c r="E6" s="182"/>
      <c r="F6" s="182"/>
      <c r="G6" s="182"/>
      <c r="H6" s="182"/>
      <c r="I6" s="178"/>
      <c r="J6" s="82" t="s">
        <v>32</v>
      </c>
      <c r="K6" s="82" t="s">
        <v>197</v>
      </c>
      <c r="L6" s="195"/>
      <c r="M6" s="195"/>
      <c r="N6" s="182"/>
      <c r="O6" s="182"/>
      <c r="P6" s="182"/>
      <c r="Q6" s="182"/>
      <c r="R6" s="182"/>
      <c r="S6" s="182"/>
      <c r="T6" s="182"/>
      <c r="U6" s="143"/>
      <c r="V6" s="182"/>
      <c r="W6" s="182"/>
    </row>
    <row r="7" spans="1:23" ht="15" customHeight="1">
      <c r="A7" s="38">
        <v>1</v>
      </c>
      <c r="B7" s="38">
        <v>2</v>
      </c>
      <c r="C7" s="38">
        <v>3</v>
      </c>
      <c r="D7" s="38">
        <v>4</v>
      </c>
      <c r="E7" s="38">
        <v>5</v>
      </c>
      <c r="F7" s="38">
        <v>6</v>
      </c>
      <c r="G7" s="38">
        <v>7</v>
      </c>
      <c r="H7" s="38">
        <v>8</v>
      </c>
      <c r="I7" s="87">
        <v>9</v>
      </c>
      <c r="J7" s="87">
        <v>10</v>
      </c>
      <c r="K7" s="87">
        <v>11</v>
      </c>
      <c r="L7" s="87">
        <v>12</v>
      </c>
      <c r="M7" s="87">
        <v>13</v>
      </c>
      <c r="N7" s="38">
        <v>14</v>
      </c>
      <c r="O7" s="38">
        <v>15</v>
      </c>
      <c r="P7" s="38">
        <v>16</v>
      </c>
      <c r="Q7" s="38">
        <v>17</v>
      </c>
      <c r="R7" s="38">
        <v>18</v>
      </c>
      <c r="S7" s="38">
        <v>19</v>
      </c>
      <c r="T7" s="38">
        <v>20</v>
      </c>
      <c r="U7" s="38">
        <v>21</v>
      </c>
      <c r="V7" s="38">
        <v>22</v>
      </c>
      <c r="W7" s="38">
        <v>23</v>
      </c>
    </row>
    <row r="8" spans="1:23" ht="32.85" customHeight="1">
      <c r="A8" s="13"/>
      <c r="B8" s="84"/>
      <c r="C8" s="13" t="s">
        <v>198</v>
      </c>
      <c r="D8" s="13"/>
      <c r="E8" s="13"/>
      <c r="F8" s="13"/>
      <c r="G8" s="13"/>
      <c r="H8" s="13"/>
      <c r="I8" s="88">
        <v>20000</v>
      </c>
      <c r="J8" s="88"/>
      <c r="K8" s="88"/>
      <c r="L8" s="88"/>
      <c r="M8" s="88"/>
      <c r="N8" s="88"/>
      <c r="O8" s="88"/>
      <c r="P8" s="88"/>
      <c r="Q8" s="88"/>
      <c r="R8" s="88">
        <v>20000</v>
      </c>
      <c r="S8" s="88"/>
      <c r="T8" s="88">
        <v>20000</v>
      </c>
      <c r="U8" s="25"/>
      <c r="V8" s="88"/>
      <c r="W8" s="88"/>
    </row>
    <row r="9" spans="1:23" ht="32.85" customHeight="1">
      <c r="A9" s="13" t="s">
        <v>199</v>
      </c>
      <c r="B9" s="84" t="s">
        <v>200</v>
      </c>
      <c r="C9" s="13" t="s">
        <v>198</v>
      </c>
      <c r="D9" s="13" t="s">
        <v>45</v>
      </c>
      <c r="E9" s="13" t="s">
        <v>72</v>
      </c>
      <c r="F9" s="13" t="s">
        <v>73</v>
      </c>
      <c r="G9" s="13" t="s">
        <v>201</v>
      </c>
      <c r="H9" s="13" t="s">
        <v>202</v>
      </c>
      <c r="I9" s="88">
        <v>20000</v>
      </c>
      <c r="J9" s="88"/>
      <c r="K9" s="88"/>
      <c r="L9" s="88"/>
      <c r="M9" s="88"/>
      <c r="N9" s="88"/>
      <c r="O9" s="88"/>
      <c r="P9" s="88"/>
      <c r="Q9" s="88"/>
      <c r="R9" s="88">
        <v>20000</v>
      </c>
      <c r="S9" s="88"/>
      <c r="T9" s="88">
        <v>20000</v>
      </c>
      <c r="U9" s="25"/>
      <c r="V9" s="88"/>
      <c r="W9" s="88"/>
    </row>
    <row r="10" spans="1:23" ht="32.85" customHeight="1">
      <c r="A10" s="13"/>
      <c r="B10" s="13"/>
      <c r="C10" s="13" t="s">
        <v>203</v>
      </c>
      <c r="D10" s="13"/>
      <c r="E10" s="13"/>
      <c r="F10" s="13"/>
      <c r="G10" s="13"/>
      <c r="H10" s="13"/>
      <c r="I10" s="88">
        <v>27490000</v>
      </c>
      <c r="J10" s="88"/>
      <c r="K10" s="88"/>
      <c r="L10" s="88"/>
      <c r="M10" s="88"/>
      <c r="N10" s="88"/>
      <c r="O10" s="88"/>
      <c r="P10" s="88"/>
      <c r="Q10" s="88"/>
      <c r="R10" s="88">
        <v>27490000</v>
      </c>
      <c r="S10" s="88"/>
      <c r="T10" s="88">
        <v>27490000</v>
      </c>
      <c r="U10" s="25"/>
      <c r="V10" s="88"/>
      <c r="W10" s="88"/>
    </row>
    <row r="11" spans="1:23" ht="32.85" customHeight="1">
      <c r="A11" s="13" t="s">
        <v>204</v>
      </c>
      <c r="B11" s="84" t="s">
        <v>205</v>
      </c>
      <c r="C11" s="13" t="s">
        <v>203</v>
      </c>
      <c r="D11" s="13" t="s">
        <v>45</v>
      </c>
      <c r="E11" s="13" t="s">
        <v>72</v>
      </c>
      <c r="F11" s="13" t="s">
        <v>73</v>
      </c>
      <c r="G11" s="13" t="s">
        <v>206</v>
      </c>
      <c r="H11" s="13" t="s">
        <v>207</v>
      </c>
      <c r="I11" s="88">
        <v>8158600</v>
      </c>
      <c r="J11" s="88"/>
      <c r="K11" s="88"/>
      <c r="L11" s="88"/>
      <c r="M11" s="88"/>
      <c r="N11" s="88"/>
      <c r="O11" s="88"/>
      <c r="P11" s="88"/>
      <c r="Q11" s="88"/>
      <c r="R11" s="88">
        <v>8158600</v>
      </c>
      <c r="S11" s="88"/>
      <c r="T11" s="88">
        <v>8158600</v>
      </c>
      <c r="U11" s="25"/>
      <c r="V11" s="88"/>
      <c r="W11" s="88"/>
    </row>
    <row r="12" spans="1:23" ht="32.85" customHeight="1">
      <c r="A12" s="13" t="s">
        <v>204</v>
      </c>
      <c r="B12" s="84" t="s">
        <v>208</v>
      </c>
      <c r="C12" s="13" t="s">
        <v>203</v>
      </c>
      <c r="D12" s="13" t="s">
        <v>45</v>
      </c>
      <c r="E12" s="13" t="s">
        <v>72</v>
      </c>
      <c r="F12" s="13" t="s">
        <v>73</v>
      </c>
      <c r="G12" s="13" t="s">
        <v>206</v>
      </c>
      <c r="H12" s="13" t="s">
        <v>207</v>
      </c>
      <c r="I12" s="88">
        <v>7487200</v>
      </c>
      <c r="J12" s="88"/>
      <c r="K12" s="88"/>
      <c r="L12" s="88"/>
      <c r="M12" s="88"/>
      <c r="N12" s="88"/>
      <c r="O12" s="88"/>
      <c r="P12" s="88"/>
      <c r="Q12" s="88"/>
      <c r="R12" s="88">
        <v>7487200</v>
      </c>
      <c r="S12" s="88"/>
      <c r="T12" s="88">
        <v>7487200</v>
      </c>
      <c r="U12" s="25"/>
      <c r="V12" s="88"/>
      <c r="W12" s="88"/>
    </row>
    <row r="13" spans="1:23" ht="32.85" customHeight="1">
      <c r="A13" s="13" t="s">
        <v>204</v>
      </c>
      <c r="B13" s="84" t="s">
        <v>209</v>
      </c>
      <c r="C13" s="13" t="s">
        <v>203</v>
      </c>
      <c r="D13" s="13" t="s">
        <v>45</v>
      </c>
      <c r="E13" s="13" t="s">
        <v>72</v>
      </c>
      <c r="F13" s="13" t="s">
        <v>73</v>
      </c>
      <c r="G13" s="13" t="s">
        <v>206</v>
      </c>
      <c r="H13" s="13" t="s">
        <v>207</v>
      </c>
      <c r="I13" s="88">
        <v>11844200</v>
      </c>
      <c r="J13" s="88"/>
      <c r="K13" s="88"/>
      <c r="L13" s="88"/>
      <c r="M13" s="88"/>
      <c r="N13" s="88"/>
      <c r="O13" s="88"/>
      <c r="P13" s="88"/>
      <c r="Q13" s="88"/>
      <c r="R13" s="88">
        <v>11844200</v>
      </c>
      <c r="S13" s="88"/>
      <c r="T13" s="88">
        <v>11844200</v>
      </c>
      <c r="U13" s="25"/>
      <c r="V13" s="88"/>
      <c r="W13" s="88"/>
    </row>
    <row r="14" spans="1:23" ht="32.85" customHeight="1">
      <c r="A14" s="13"/>
      <c r="B14" s="13"/>
      <c r="C14" s="13" t="s">
        <v>210</v>
      </c>
      <c r="D14" s="13"/>
      <c r="E14" s="13"/>
      <c r="F14" s="13"/>
      <c r="G14" s="13"/>
      <c r="H14" s="13"/>
      <c r="I14" s="88">
        <v>313248</v>
      </c>
      <c r="J14" s="88"/>
      <c r="K14" s="88"/>
      <c r="L14" s="88"/>
      <c r="M14" s="88"/>
      <c r="N14" s="88"/>
      <c r="O14" s="88"/>
      <c r="P14" s="88"/>
      <c r="Q14" s="88"/>
      <c r="R14" s="88">
        <v>313248</v>
      </c>
      <c r="S14" s="88"/>
      <c r="T14" s="88">
        <v>313248</v>
      </c>
      <c r="U14" s="25"/>
      <c r="V14" s="88"/>
      <c r="W14" s="88"/>
    </row>
    <row r="15" spans="1:23" ht="32.85" customHeight="1">
      <c r="A15" s="13" t="s">
        <v>211</v>
      </c>
      <c r="B15" s="84" t="s">
        <v>212</v>
      </c>
      <c r="C15" s="13" t="s">
        <v>210</v>
      </c>
      <c r="D15" s="13" t="s">
        <v>45</v>
      </c>
      <c r="E15" s="13" t="s">
        <v>72</v>
      </c>
      <c r="F15" s="13" t="s">
        <v>73</v>
      </c>
      <c r="G15" s="13" t="s">
        <v>187</v>
      </c>
      <c r="H15" s="13" t="s">
        <v>186</v>
      </c>
      <c r="I15" s="88">
        <v>273248</v>
      </c>
      <c r="J15" s="88"/>
      <c r="K15" s="88"/>
      <c r="L15" s="88"/>
      <c r="M15" s="88"/>
      <c r="N15" s="88"/>
      <c r="O15" s="88"/>
      <c r="P15" s="88"/>
      <c r="Q15" s="88"/>
      <c r="R15" s="88">
        <v>273248</v>
      </c>
      <c r="S15" s="88"/>
      <c r="T15" s="88">
        <v>273248</v>
      </c>
      <c r="U15" s="25"/>
      <c r="V15" s="88"/>
      <c r="W15" s="88"/>
    </row>
    <row r="16" spans="1:23" ht="32.85" customHeight="1">
      <c r="A16" s="13" t="s">
        <v>211</v>
      </c>
      <c r="B16" s="84" t="s">
        <v>212</v>
      </c>
      <c r="C16" s="13" t="s">
        <v>210</v>
      </c>
      <c r="D16" s="13" t="s">
        <v>45</v>
      </c>
      <c r="E16" s="13" t="s">
        <v>72</v>
      </c>
      <c r="F16" s="13" t="s">
        <v>73</v>
      </c>
      <c r="G16" s="13" t="s">
        <v>190</v>
      </c>
      <c r="H16" s="13" t="s">
        <v>191</v>
      </c>
      <c r="I16" s="88">
        <v>40000</v>
      </c>
      <c r="J16" s="88"/>
      <c r="K16" s="88"/>
      <c r="L16" s="88"/>
      <c r="M16" s="88"/>
      <c r="N16" s="88"/>
      <c r="O16" s="88"/>
      <c r="P16" s="88"/>
      <c r="Q16" s="88"/>
      <c r="R16" s="88">
        <v>40000</v>
      </c>
      <c r="S16" s="88"/>
      <c r="T16" s="88">
        <v>40000</v>
      </c>
      <c r="U16" s="25"/>
      <c r="V16" s="88"/>
      <c r="W16" s="88"/>
    </row>
    <row r="17" spans="1:23" ht="32.85" customHeight="1">
      <c r="A17" s="13"/>
      <c r="B17" s="13"/>
      <c r="C17" s="13" t="s">
        <v>213</v>
      </c>
      <c r="D17" s="13"/>
      <c r="E17" s="13"/>
      <c r="F17" s="13"/>
      <c r="G17" s="13"/>
      <c r="H17" s="13"/>
      <c r="I17" s="88">
        <v>9911400</v>
      </c>
      <c r="J17" s="88"/>
      <c r="K17" s="88"/>
      <c r="L17" s="88"/>
      <c r="M17" s="88"/>
      <c r="N17" s="88"/>
      <c r="O17" s="88"/>
      <c r="P17" s="88"/>
      <c r="Q17" s="88"/>
      <c r="R17" s="88">
        <v>9911400</v>
      </c>
      <c r="S17" s="88"/>
      <c r="T17" s="88">
        <v>9911400</v>
      </c>
      <c r="U17" s="25"/>
      <c r="V17" s="88"/>
      <c r="W17" s="88"/>
    </row>
    <row r="18" spans="1:23" ht="32.85" customHeight="1">
      <c r="A18" s="13" t="s">
        <v>203</v>
      </c>
      <c r="B18" s="84" t="s">
        <v>214</v>
      </c>
      <c r="C18" s="13" t="s">
        <v>213</v>
      </c>
      <c r="D18" s="13" t="s">
        <v>45</v>
      </c>
      <c r="E18" s="13" t="s">
        <v>76</v>
      </c>
      <c r="F18" s="13" t="s">
        <v>77</v>
      </c>
      <c r="G18" s="13" t="s">
        <v>206</v>
      </c>
      <c r="H18" s="13" t="s">
        <v>207</v>
      </c>
      <c r="I18" s="88">
        <v>3100000</v>
      </c>
      <c r="J18" s="88"/>
      <c r="K18" s="88"/>
      <c r="L18" s="88"/>
      <c r="M18" s="88"/>
      <c r="N18" s="88"/>
      <c r="O18" s="88"/>
      <c r="P18" s="88"/>
      <c r="Q18" s="88"/>
      <c r="R18" s="88">
        <v>3100000</v>
      </c>
      <c r="S18" s="88"/>
      <c r="T18" s="88">
        <v>3100000</v>
      </c>
      <c r="U18" s="25"/>
      <c r="V18" s="88"/>
      <c r="W18" s="88"/>
    </row>
    <row r="19" spans="1:23" ht="32.85" customHeight="1">
      <c r="A19" s="13" t="s">
        <v>203</v>
      </c>
      <c r="B19" s="84" t="s">
        <v>215</v>
      </c>
      <c r="C19" s="13" t="s">
        <v>213</v>
      </c>
      <c r="D19" s="13" t="s">
        <v>45</v>
      </c>
      <c r="E19" s="13" t="s">
        <v>72</v>
      </c>
      <c r="F19" s="13" t="s">
        <v>73</v>
      </c>
      <c r="G19" s="13" t="s">
        <v>206</v>
      </c>
      <c r="H19" s="13" t="s">
        <v>207</v>
      </c>
      <c r="I19" s="88">
        <v>6811400</v>
      </c>
      <c r="J19" s="88"/>
      <c r="K19" s="88"/>
      <c r="L19" s="88"/>
      <c r="M19" s="88"/>
      <c r="N19" s="88"/>
      <c r="O19" s="88"/>
      <c r="P19" s="88"/>
      <c r="Q19" s="88"/>
      <c r="R19" s="88">
        <v>6811400</v>
      </c>
      <c r="S19" s="88"/>
      <c r="T19" s="88">
        <v>6811400</v>
      </c>
      <c r="U19" s="25"/>
      <c r="V19" s="88"/>
      <c r="W19" s="88"/>
    </row>
    <row r="20" spans="1:23" ht="32.85" customHeight="1">
      <c r="A20" s="13"/>
      <c r="B20" s="13"/>
      <c r="C20" s="13" t="s">
        <v>216</v>
      </c>
      <c r="D20" s="13"/>
      <c r="E20" s="13"/>
      <c r="F20" s="13"/>
      <c r="G20" s="13"/>
      <c r="H20" s="13"/>
      <c r="I20" s="88">
        <v>7961311.3099999996</v>
      </c>
      <c r="J20" s="88"/>
      <c r="K20" s="88"/>
      <c r="L20" s="88"/>
      <c r="M20" s="88"/>
      <c r="N20" s="88"/>
      <c r="O20" s="88"/>
      <c r="P20" s="88"/>
      <c r="Q20" s="88"/>
      <c r="R20" s="88">
        <v>7961311.3099999996</v>
      </c>
      <c r="S20" s="88"/>
      <c r="T20" s="88">
        <v>7961311.3099999996</v>
      </c>
      <c r="U20" s="25"/>
      <c r="V20" s="88"/>
      <c r="W20" s="88"/>
    </row>
    <row r="21" spans="1:23" ht="32.85" customHeight="1">
      <c r="A21" s="13" t="s">
        <v>203</v>
      </c>
      <c r="B21" s="84" t="s">
        <v>217</v>
      </c>
      <c r="C21" s="13" t="s">
        <v>216</v>
      </c>
      <c r="D21" s="13" t="s">
        <v>45</v>
      </c>
      <c r="E21" s="13" t="s">
        <v>72</v>
      </c>
      <c r="F21" s="13" t="s">
        <v>73</v>
      </c>
      <c r="G21" s="13" t="s">
        <v>206</v>
      </c>
      <c r="H21" s="13" t="s">
        <v>207</v>
      </c>
      <c r="I21" s="88">
        <v>7961311.3099999996</v>
      </c>
      <c r="J21" s="88"/>
      <c r="K21" s="88"/>
      <c r="L21" s="88"/>
      <c r="M21" s="88"/>
      <c r="N21" s="88"/>
      <c r="O21" s="88"/>
      <c r="P21" s="88"/>
      <c r="Q21" s="88"/>
      <c r="R21" s="88">
        <v>7961311.3099999996</v>
      </c>
      <c r="S21" s="88"/>
      <c r="T21" s="88">
        <v>7961311.3099999996</v>
      </c>
      <c r="U21" s="25"/>
      <c r="V21" s="88"/>
      <c r="W21" s="88"/>
    </row>
    <row r="22" spans="1:23" ht="32.85" customHeight="1">
      <c r="A22" s="13"/>
      <c r="B22" s="13"/>
      <c r="C22" s="13" t="s">
        <v>218</v>
      </c>
      <c r="D22" s="13"/>
      <c r="E22" s="13"/>
      <c r="F22" s="13"/>
      <c r="G22" s="13"/>
      <c r="H22" s="13"/>
      <c r="I22" s="88">
        <v>2060586.45</v>
      </c>
      <c r="J22" s="88"/>
      <c r="K22" s="88"/>
      <c r="L22" s="88"/>
      <c r="M22" s="88"/>
      <c r="N22" s="88"/>
      <c r="O22" s="88"/>
      <c r="P22" s="88"/>
      <c r="Q22" s="88"/>
      <c r="R22" s="88">
        <v>2060586.45</v>
      </c>
      <c r="S22" s="88"/>
      <c r="T22" s="88">
        <v>2060586.45</v>
      </c>
      <c r="U22" s="25"/>
      <c r="V22" s="88"/>
      <c r="W22" s="88"/>
    </row>
    <row r="23" spans="1:23" ht="32.85" customHeight="1">
      <c r="A23" s="13" t="s">
        <v>219</v>
      </c>
      <c r="B23" s="84" t="s">
        <v>220</v>
      </c>
      <c r="C23" s="13" t="s">
        <v>218</v>
      </c>
      <c r="D23" s="13" t="s">
        <v>45</v>
      </c>
      <c r="E23" s="13" t="s">
        <v>72</v>
      </c>
      <c r="F23" s="13" t="s">
        <v>73</v>
      </c>
      <c r="G23" s="13" t="s">
        <v>151</v>
      </c>
      <c r="H23" s="13" t="s">
        <v>152</v>
      </c>
      <c r="I23" s="88">
        <v>1393544.07</v>
      </c>
      <c r="J23" s="88"/>
      <c r="K23" s="88"/>
      <c r="L23" s="88"/>
      <c r="M23" s="88"/>
      <c r="N23" s="88"/>
      <c r="O23" s="88"/>
      <c r="P23" s="88"/>
      <c r="Q23" s="88"/>
      <c r="R23" s="88">
        <v>1393544.07</v>
      </c>
      <c r="S23" s="88"/>
      <c r="T23" s="88">
        <v>1393544.07</v>
      </c>
      <c r="U23" s="25"/>
      <c r="V23" s="88"/>
      <c r="W23" s="88"/>
    </row>
    <row r="24" spans="1:23" ht="32.85" customHeight="1">
      <c r="A24" s="13" t="s">
        <v>219</v>
      </c>
      <c r="B24" s="84" t="s">
        <v>221</v>
      </c>
      <c r="C24" s="13" t="s">
        <v>218</v>
      </c>
      <c r="D24" s="13" t="s">
        <v>45</v>
      </c>
      <c r="E24" s="13" t="s">
        <v>72</v>
      </c>
      <c r="F24" s="13" t="s">
        <v>73</v>
      </c>
      <c r="G24" s="13" t="s">
        <v>151</v>
      </c>
      <c r="H24" s="13" t="s">
        <v>152</v>
      </c>
      <c r="I24" s="88">
        <v>667042.38</v>
      </c>
      <c r="J24" s="88"/>
      <c r="K24" s="88"/>
      <c r="L24" s="88"/>
      <c r="M24" s="88"/>
      <c r="N24" s="88"/>
      <c r="O24" s="88"/>
      <c r="P24" s="88"/>
      <c r="Q24" s="88"/>
      <c r="R24" s="88">
        <v>667042.38</v>
      </c>
      <c r="S24" s="88"/>
      <c r="T24" s="88">
        <v>667042.38</v>
      </c>
      <c r="U24" s="25"/>
      <c r="V24" s="88"/>
      <c r="W24" s="88"/>
    </row>
    <row r="25" spans="1:23" ht="32.85" customHeight="1">
      <c r="A25" s="13"/>
      <c r="B25" s="13"/>
      <c r="C25" s="13" t="s">
        <v>222</v>
      </c>
      <c r="D25" s="13"/>
      <c r="E25" s="13"/>
      <c r="F25" s="13"/>
      <c r="G25" s="13"/>
      <c r="H25" s="13"/>
      <c r="I25" s="88">
        <v>1278160.48</v>
      </c>
      <c r="J25" s="88"/>
      <c r="K25" s="88"/>
      <c r="L25" s="88"/>
      <c r="M25" s="88"/>
      <c r="N25" s="88"/>
      <c r="O25" s="88"/>
      <c r="P25" s="88"/>
      <c r="Q25" s="88"/>
      <c r="R25" s="88">
        <v>1278160.48</v>
      </c>
      <c r="S25" s="88"/>
      <c r="T25" s="88">
        <v>1278160.48</v>
      </c>
      <c r="U25" s="25"/>
      <c r="V25" s="88"/>
      <c r="W25" s="88"/>
    </row>
    <row r="26" spans="1:23" ht="32.85" customHeight="1">
      <c r="A26" s="13" t="s">
        <v>219</v>
      </c>
      <c r="B26" s="84" t="s">
        <v>223</v>
      </c>
      <c r="C26" s="13" t="s">
        <v>222</v>
      </c>
      <c r="D26" s="13" t="s">
        <v>45</v>
      </c>
      <c r="E26" s="13" t="s">
        <v>72</v>
      </c>
      <c r="F26" s="13" t="s">
        <v>73</v>
      </c>
      <c r="G26" s="13" t="s">
        <v>151</v>
      </c>
      <c r="H26" s="13" t="s">
        <v>152</v>
      </c>
      <c r="I26" s="88">
        <v>1278160.48</v>
      </c>
      <c r="J26" s="88"/>
      <c r="K26" s="88"/>
      <c r="L26" s="88"/>
      <c r="M26" s="88"/>
      <c r="N26" s="88"/>
      <c r="O26" s="88"/>
      <c r="P26" s="88"/>
      <c r="Q26" s="88"/>
      <c r="R26" s="88">
        <v>1278160.48</v>
      </c>
      <c r="S26" s="88"/>
      <c r="T26" s="88">
        <v>1278160.48</v>
      </c>
      <c r="U26" s="25"/>
      <c r="V26" s="88"/>
      <c r="W26" s="88"/>
    </row>
    <row r="27" spans="1:23" ht="32.85" customHeight="1">
      <c r="A27" s="13"/>
      <c r="B27" s="13"/>
      <c r="C27" s="13" t="s">
        <v>224</v>
      </c>
      <c r="D27" s="13"/>
      <c r="E27" s="13"/>
      <c r="F27" s="13"/>
      <c r="G27" s="13"/>
      <c r="H27" s="13"/>
      <c r="I27" s="88">
        <v>6641000</v>
      </c>
      <c r="J27" s="88"/>
      <c r="K27" s="88"/>
      <c r="L27" s="88"/>
      <c r="M27" s="88"/>
      <c r="N27" s="88"/>
      <c r="O27" s="88"/>
      <c r="P27" s="88"/>
      <c r="Q27" s="88"/>
      <c r="R27" s="88">
        <v>6641000</v>
      </c>
      <c r="S27" s="88"/>
      <c r="T27" s="88">
        <v>6641000</v>
      </c>
      <c r="U27" s="25"/>
      <c r="V27" s="88"/>
      <c r="W27" s="88"/>
    </row>
    <row r="28" spans="1:23" ht="32.85" customHeight="1">
      <c r="A28" s="13" t="s">
        <v>219</v>
      </c>
      <c r="B28" s="84" t="s">
        <v>225</v>
      </c>
      <c r="C28" s="13" t="s">
        <v>224</v>
      </c>
      <c r="D28" s="13" t="s">
        <v>45</v>
      </c>
      <c r="E28" s="13" t="s">
        <v>72</v>
      </c>
      <c r="F28" s="13" t="s">
        <v>73</v>
      </c>
      <c r="G28" s="13" t="s">
        <v>151</v>
      </c>
      <c r="H28" s="13" t="s">
        <v>152</v>
      </c>
      <c r="I28" s="88">
        <v>3641000</v>
      </c>
      <c r="J28" s="88"/>
      <c r="K28" s="88"/>
      <c r="L28" s="88"/>
      <c r="M28" s="88"/>
      <c r="N28" s="88"/>
      <c r="O28" s="88"/>
      <c r="P28" s="88"/>
      <c r="Q28" s="88"/>
      <c r="R28" s="88">
        <v>3641000</v>
      </c>
      <c r="S28" s="88"/>
      <c r="T28" s="88">
        <v>3641000</v>
      </c>
      <c r="U28" s="25"/>
      <c r="V28" s="88"/>
      <c r="W28" s="88"/>
    </row>
    <row r="29" spans="1:23" ht="32.85" customHeight="1">
      <c r="A29" s="13" t="s">
        <v>219</v>
      </c>
      <c r="B29" s="84" t="s">
        <v>226</v>
      </c>
      <c r="C29" s="13" t="s">
        <v>224</v>
      </c>
      <c r="D29" s="13" t="s">
        <v>45</v>
      </c>
      <c r="E29" s="13" t="s">
        <v>72</v>
      </c>
      <c r="F29" s="13" t="s">
        <v>73</v>
      </c>
      <c r="G29" s="13" t="s">
        <v>151</v>
      </c>
      <c r="H29" s="13" t="s">
        <v>152</v>
      </c>
      <c r="I29" s="88">
        <v>3000000</v>
      </c>
      <c r="J29" s="88"/>
      <c r="K29" s="88"/>
      <c r="L29" s="88"/>
      <c r="M29" s="88"/>
      <c r="N29" s="88"/>
      <c r="O29" s="88"/>
      <c r="P29" s="88"/>
      <c r="Q29" s="88"/>
      <c r="R29" s="88">
        <v>3000000</v>
      </c>
      <c r="S29" s="88"/>
      <c r="T29" s="88">
        <v>3000000</v>
      </c>
      <c r="U29" s="25"/>
      <c r="V29" s="88"/>
      <c r="W29" s="88"/>
    </row>
    <row r="30" spans="1:23" ht="32.85" customHeight="1">
      <c r="A30" s="13"/>
      <c r="B30" s="13"/>
      <c r="C30" s="13" t="s">
        <v>227</v>
      </c>
      <c r="D30" s="13"/>
      <c r="E30" s="13"/>
      <c r="F30" s="13"/>
      <c r="G30" s="13"/>
      <c r="H30" s="13"/>
      <c r="I30" s="88">
        <v>960000</v>
      </c>
      <c r="J30" s="88"/>
      <c r="K30" s="88"/>
      <c r="L30" s="88"/>
      <c r="M30" s="88"/>
      <c r="N30" s="88"/>
      <c r="O30" s="88"/>
      <c r="P30" s="88"/>
      <c r="Q30" s="88"/>
      <c r="R30" s="88">
        <v>960000</v>
      </c>
      <c r="S30" s="88"/>
      <c r="T30" s="88">
        <v>960000</v>
      </c>
      <c r="U30" s="25"/>
      <c r="V30" s="88"/>
      <c r="W30" s="88"/>
    </row>
    <row r="31" spans="1:23" ht="32.85" customHeight="1">
      <c r="A31" s="13" t="s">
        <v>228</v>
      </c>
      <c r="B31" s="84" t="s">
        <v>229</v>
      </c>
      <c r="C31" s="13" t="s">
        <v>227</v>
      </c>
      <c r="D31" s="13" t="s">
        <v>45</v>
      </c>
      <c r="E31" s="13" t="s">
        <v>82</v>
      </c>
      <c r="F31" s="13" t="s">
        <v>83</v>
      </c>
      <c r="G31" s="13" t="s">
        <v>159</v>
      </c>
      <c r="H31" s="13" t="s">
        <v>160</v>
      </c>
      <c r="I31" s="88">
        <v>960000</v>
      </c>
      <c r="J31" s="88"/>
      <c r="K31" s="88"/>
      <c r="L31" s="88"/>
      <c r="M31" s="88"/>
      <c r="N31" s="88"/>
      <c r="O31" s="88"/>
      <c r="P31" s="88"/>
      <c r="Q31" s="88"/>
      <c r="R31" s="88">
        <v>960000</v>
      </c>
      <c r="S31" s="88"/>
      <c r="T31" s="88">
        <v>960000</v>
      </c>
      <c r="U31" s="25"/>
      <c r="V31" s="88"/>
      <c r="W31" s="88"/>
    </row>
    <row r="32" spans="1:23" ht="32.85" customHeight="1">
      <c r="A32" s="13"/>
      <c r="B32" s="13"/>
      <c r="C32" s="13" t="s">
        <v>230</v>
      </c>
      <c r="D32" s="13"/>
      <c r="E32" s="13"/>
      <c r="F32" s="13"/>
      <c r="G32" s="13"/>
      <c r="H32" s="13"/>
      <c r="I32" s="88">
        <v>1125521.04</v>
      </c>
      <c r="J32" s="88"/>
      <c r="K32" s="88"/>
      <c r="L32" s="88"/>
      <c r="M32" s="88"/>
      <c r="N32" s="88"/>
      <c r="O32" s="88"/>
      <c r="P32" s="88"/>
      <c r="Q32" s="88"/>
      <c r="R32" s="88">
        <v>1125521.04</v>
      </c>
      <c r="S32" s="88"/>
      <c r="T32" s="88">
        <v>1125521.04</v>
      </c>
      <c r="U32" s="25"/>
      <c r="V32" s="88"/>
      <c r="W32" s="88"/>
    </row>
    <row r="33" spans="1:23" ht="32.85" customHeight="1">
      <c r="A33" s="13" t="s">
        <v>228</v>
      </c>
      <c r="B33" s="84" t="s">
        <v>231</v>
      </c>
      <c r="C33" s="13" t="s">
        <v>230</v>
      </c>
      <c r="D33" s="13" t="s">
        <v>45</v>
      </c>
      <c r="E33" s="13" t="s">
        <v>72</v>
      </c>
      <c r="F33" s="13" t="s">
        <v>73</v>
      </c>
      <c r="G33" s="13" t="s">
        <v>157</v>
      </c>
      <c r="H33" s="13" t="s">
        <v>158</v>
      </c>
      <c r="I33" s="88">
        <v>387562.56</v>
      </c>
      <c r="J33" s="88"/>
      <c r="K33" s="88"/>
      <c r="L33" s="88"/>
      <c r="M33" s="88"/>
      <c r="N33" s="88"/>
      <c r="O33" s="88"/>
      <c r="P33" s="88"/>
      <c r="Q33" s="88"/>
      <c r="R33" s="88">
        <v>387562.56</v>
      </c>
      <c r="S33" s="88"/>
      <c r="T33" s="88">
        <v>387562.56</v>
      </c>
      <c r="U33" s="25"/>
      <c r="V33" s="88"/>
      <c r="W33" s="88"/>
    </row>
    <row r="34" spans="1:23" ht="32.85" customHeight="1">
      <c r="A34" s="13" t="s">
        <v>228</v>
      </c>
      <c r="B34" s="84" t="s">
        <v>232</v>
      </c>
      <c r="C34" s="13" t="s">
        <v>230</v>
      </c>
      <c r="D34" s="13" t="s">
        <v>45</v>
      </c>
      <c r="E34" s="13" t="s">
        <v>82</v>
      </c>
      <c r="F34" s="13" t="s">
        <v>83</v>
      </c>
      <c r="G34" s="13" t="s">
        <v>159</v>
      </c>
      <c r="H34" s="13" t="s">
        <v>160</v>
      </c>
      <c r="I34" s="88">
        <v>594117.36</v>
      </c>
      <c r="J34" s="88"/>
      <c r="K34" s="88"/>
      <c r="L34" s="88"/>
      <c r="M34" s="88"/>
      <c r="N34" s="88"/>
      <c r="O34" s="88"/>
      <c r="P34" s="88"/>
      <c r="Q34" s="88"/>
      <c r="R34" s="88">
        <v>594117.36</v>
      </c>
      <c r="S34" s="88"/>
      <c r="T34" s="88">
        <v>594117.36</v>
      </c>
      <c r="U34" s="25"/>
      <c r="V34" s="88"/>
      <c r="W34" s="88"/>
    </row>
    <row r="35" spans="1:23" ht="32.85" customHeight="1">
      <c r="A35" s="13" t="s">
        <v>228</v>
      </c>
      <c r="B35" s="84" t="s">
        <v>233</v>
      </c>
      <c r="C35" s="13" t="s">
        <v>230</v>
      </c>
      <c r="D35" s="13" t="s">
        <v>45</v>
      </c>
      <c r="E35" s="13" t="s">
        <v>82</v>
      </c>
      <c r="F35" s="13" t="s">
        <v>83</v>
      </c>
      <c r="G35" s="13" t="s">
        <v>159</v>
      </c>
      <c r="H35" s="13" t="s">
        <v>160</v>
      </c>
      <c r="I35" s="88">
        <v>125533.5</v>
      </c>
      <c r="J35" s="88"/>
      <c r="K35" s="88"/>
      <c r="L35" s="88"/>
      <c r="M35" s="88"/>
      <c r="N35" s="88"/>
      <c r="O35" s="88"/>
      <c r="P35" s="88"/>
      <c r="Q35" s="88"/>
      <c r="R35" s="88">
        <v>125533.5</v>
      </c>
      <c r="S35" s="88"/>
      <c r="T35" s="88">
        <v>125533.5</v>
      </c>
      <c r="U35" s="25"/>
      <c r="V35" s="88"/>
      <c r="W35" s="88"/>
    </row>
    <row r="36" spans="1:23" ht="32.85" customHeight="1">
      <c r="A36" s="13" t="s">
        <v>228</v>
      </c>
      <c r="B36" s="84" t="s">
        <v>233</v>
      </c>
      <c r="C36" s="13" t="s">
        <v>230</v>
      </c>
      <c r="D36" s="13" t="s">
        <v>45</v>
      </c>
      <c r="E36" s="13" t="s">
        <v>84</v>
      </c>
      <c r="F36" s="13" t="s">
        <v>85</v>
      </c>
      <c r="G36" s="13" t="s">
        <v>234</v>
      </c>
      <c r="H36" s="13" t="s">
        <v>235</v>
      </c>
      <c r="I36" s="88">
        <v>18307.62</v>
      </c>
      <c r="J36" s="88"/>
      <c r="K36" s="88"/>
      <c r="L36" s="88"/>
      <c r="M36" s="88"/>
      <c r="N36" s="88"/>
      <c r="O36" s="88"/>
      <c r="P36" s="88"/>
      <c r="Q36" s="88"/>
      <c r="R36" s="88">
        <v>18307.62</v>
      </c>
      <c r="S36" s="88"/>
      <c r="T36" s="88">
        <v>18307.62</v>
      </c>
      <c r="U36" s="25"/>
      <c r="V36" s="88"/>
      <c r="W36" s="88"/>
    </row>
    <row r="37" spans="1:23" ht="32.85" customHeight="1">
      <c r="A37" s="13"/>
      <c r="B37" s="13"/>
      <c r="C37" s="13" t="s">
        <v>236</v>
      </c>
      <c r="D37" s="13"/>
      <c r="E37" s="13"/>
      <c r="F37" s="13"/>
      <c r="G37" s="13"/>
      <c r="H37" s="13"/>
      <c r="I37" s="88">
        <v>1232500</v>
      </c>
      <c r="J37" s="88"/>
      <c r="K37" s="88"/>
      <c r="L37" s="88"/>
      <c r="M37" s="88"/>
      <c r="N37" s="88"/>
      <c r="O37" s="88"/>
      <c r="P37" s="88"/>
      <c r="Q37" s="88"/>
      <c r="R37" s="88">
        <v>1232500</v>
      </c>
      <c r="S37" s="88"/>
      <c r="T37" s="88">
        <v>1232500</v>
      </c>
      <c r="U37" s="25"/>
      <c r="V37" s="88"/>
      <c r="W37" s="88"/>
    </row>
    <row r="38" spans="1:23" ht="32.85" customHeight="1">
      <c r="A38" s="13" t="s">
        <v>228</v>
      </c>
      <c r="B38" s="84" t="s">
        <v>237</v>
      </c>
      <c r="C38" s="13" t="s">
        <v>236</v>
      </c>
      <c r="D38" s="13" t="s">
        <v>45</v>
      </c>
      <c r="E38" s="13" t="s">
        <v>82</v>
      </c>
      <c r="F38" s="13" t="s">
        <v>83</v>
      </c>
      <c r="G38" s="13" t="s">
        <v>159</v>
      </c>
      <c r="H38" s="13" t="s">
        <v>160</v>
      </c>
      <c r="I38" s="88">
        <v>1232500</v>
      </c>
      <c r="J38" s="88"/>
      <c r="K38" s="88"/>
      <c r="L38" s="88"/>
      <c r="M38" s="88"/>
      <c r="N38" s="88"/>
      <c r="O38" s="88"/>
      <c r="P38" s="88"/>
      <c r="Q38" s="88"/>
      <c r="R38" s="88">
        <v>1232500</v>
      </c>
      <c r="S38" s="88"/>
      <c r="T38" s="88">
        <v>1232500</v>
      </c>
      <c r="U38" s="25"/>
      <c r="V38" s="88"/>
      <c r="W38" s="88"/>
    </row>
    <row r="39" spans="1:23" ht="32.85" customHeight="1">
      <c r="A39" s="13"/>
      <c r="B39" s="13"/>
      <c r="C39" s="13" t="s">
        <v>238</v>
      </c>
      <c r="D39" s="13"/>
      <c r="E39" s="13"/>
      <c r="F39" s="13"/>
      <c r="G39" s="13"/>
      <c r="H39" s="13"/>
      <c r="I39" s="88">
        <v>13896500</v>
      </c>
      <c r="J39" s="88"/>
      <c r="K39" s="88"/>
      <c r="L39" s="88"/>
      <c r="M39" s="88"/>
      <c r="N39" s="88"/>
      <c r="O39" s="88"/>
      <c r="P39" s="88"/>
      <c r="Q39" s="88"/>
      <c r="R39" s="88">
        <v>13896500</v>
      </c>
      <c r="S39" s="88"/>
      <c r="T39" s="88">
        <v>13896500</v>
      </c>
      <c r="U39" s="25"/>
      <c r="V39" s="88"/>
      <c r="W39" s="88"/>
    </row>
    <row r="40" spans="1:23" ht="32.85" customHeight="1">
      <c r="A40" s="13" t="s">
        <v>239</v>
      </c>
      <c r="B40" s="84" t="s">
        <v>240</v>
      </c>
      <c r="C40" s="13" t="s">
        <v>238</v>
      </c>
      <c r="D40" s="13" t="s">
        <v>45</v>
      </c>
      <c r="E40" s="13" t="s">
        <v>72</v>
      </c>
      <c r="F40" s="13" t="s">
        <v>73</v>
      </c>
      <c r="G40" s="13" t="s">
        <v>170</v>
      </c>
      <c r="H40" s="13" t="s">
        <v>171</v>
      </c>
      <c r="I40" s="88">
        <v>520000</v>
      </c>
      <c r="J40" s="88"/>
      <c r="K40" s="88"/>
      <c r="L40" s="88"/>
      <c r="M40" s="88"/>
      <c r="N40" s="88"/>
      <c r="O40" s="88"/>
      <c r="P40" s="88"/>
      <c r="Q40" s="88"/>
      <c r="R40" s="88">
        <v>520000</v>
      </c>
      <c r="S40" s="88"/>
      <c r="T40" s="88">
        <v>520000</v>
      </c>
      <c r="U40" s="25"/>
      <c r="V40" s="88"/>
      <c r="W40" s="88"/>
    </row>
    <row r="41" spans="1:23" ht="32.85" customHeight="1">
      <c r="A41" s="13" t="s">
        <v>239</v>
      </c>
      <c r="B41" s="84" t="s">
        <v>240</v>
      </c>
      <c r="C41" s="13" t="s">
        <v>238</v>
      </c>
      <c r="D41" s="13" t="s">
        <v>45</v>
      </c>
      <c r="E41" s="13" t="s">
        <v>72</v>
      </c>
      <c r="F41" s="13" t="s">
        <v>73</v>
      </c>
      <c r="G41" s="13" t="s">
        <v>172</v>
      </c>
      <c r="H41" s="13" t="s">
        <v>173</v>
      </c>
      <c r="I41" s="88">
        <v>830000</v>
      </c>
      <c r="J41" s="88"/>
      <c r="K41" s="88"/>
      <c r="L41" s="88"/>
      <c r="M41" s="88"/>
      <c r="N41" s="88"/>
      <c r="O41" s="88"/>
      <c r="P41" s="88"/>
      <c r="Q41" s="88"/>
      <c r="R41" s="88">
        <v>830000</v>
      </c>
      <c r="S41" s="88"/>
      <c r="T41" s="88">
        <v>830000</v>
      </c>
      <c r="U41" s="25"/>
      <c r="V41" s="88"/>
      <c r="W41" s="88"/>
    </row>
    <row r="42" spans="1:23" ht="32.85" customHeight="1">
      <c r="A42" s="13" t="s">
        <v>239</v>
      </c>
      <c r="B42" s="84" t="s">
        <v>240</v>
      </c>
      <c r="C42" s="13" t="s">
        <v>238</v>
      </c>
      <c r="D42" s="13" t="s">
        <v>45</v>
      </c>
      <c r="E42" s="13" t="s">
        <v>72</v>
      </c>
      <c r="F42" s="13" t="s">
        <v>73</v>
      </c>
      <c r="G42" s="13" t="s">
        <v>174</v>
      </c>
      <c r="H42" s="13" t="s">
        <v>175</v>
      </c>
      <c r="I42" s="88">
        <v>1220000</v>
      </c>
      <c r="J42" s="88"/>
      <c r="K42" s="88"/>
      <c r="L42" s="88"/>
      <c r="M42" s="88"/>
      <c r="N42" s="88"/>
      <c r="O42" s="88"/>
      <c r="P42" s="88"/>
      <c r="Q42" s="88"/>
      <c r="R42" s="88">
        <v>1220000</v>
      </c>
      <c r="S42" s="88"/>
      <c r="T42" s="88">
        <v>1220000</v>
      </c>
      <c r="U42" s="25"/>
      <c r="V42" s="88"/>
      <c r="W42" s="88"/>
    </row>
    <row r="43" spans="1:23" ht="32.85" customHeight="1">
      <c r="A43" s="13" t="s">
        <v>239</v>
      </c>
      <c r="B43" s="84" t="s">
        <v>240</v>
      </c>
      <c r="C43" s="13" t="s">
        <v>238</v>
      </c>
      <c r="D43" s="13" t="s">
        <v>45</v>
      </c>
      <c r="E43" s="13" t="s">
        <v>72</v>
      </c>
      <c r="F43" s="13" t="s">
        <v>73</v>
      </c>
      <c r="G43" s="13" t="s">
        <v>176</v>
      </c>
      <c r="H43" s="13" t="s">
        <v>177</v>
      </c>
      <c r="I43" s="88">
        <v>33000</v>
      </c>
      <c r="J43" s="88"/>
      <c r="K43" s="88"/>
      <c r="L43" s="88"/>
      <c r="M43" s="88"/>
      <c r="N43" s="88"/>
      <c r="O43" s="88"/>
      <c r="P43" s="88"/>
      <c r="Q43" s="88"/>
      <c r="R43" s="88">
        <v>33000</v>
      </c>
      <c r="S43" s="88"/>
      <c r="T43" s="88">
        <v>33000</v>
      </c>
      <c r="U43" s="25"/>
      <c r="V43" s="88"/>
      <c r="W43" s="88"/>
    </row>
    <row r="44" spans="1:23" ht="32.85" customHeight="1">
      <c r="A44" s="13" t="s">
        <v>239</v>
      </c>
      <c r="B44" s="84" t="s">
        <v>240</v>
      </c>
      <c r="C44" s="13" t="s">
        <v>238</v>
      </c>
      <c r="D44" s="13" t="s">
        <v>45</v>
      </c>
      <c r="E44" s="13" t="s">
        <v>72</v>
      </c>
      <c r="F44" s="13" t="s">
        <v>73</v>
      </c>
      <c r="G44" s="13" t="s">
        <v>241</v>
      </c>
      <c r="H44" s="13" t="s">
        <v>242</v>
      </c>
      <c r="I44" s="88">
        <v>424800</v>
      </c>
      <c r="J44" s="88"/>
      <c r="K44" s="88"/>
      <c r="L44" s="88"/>
      <c r="M44" s="88"/>
      <c r="N44" s="88"/>
      <c r="O44" s="88"/>
      <c r="P44" s="88"/>
      <c r="Q44" s="88"/>
      <c r="R44" s="88">
        <v>424800</v>
      </c>
      <c r="S44" s="88"/>
      <c r="T44" s="88">
        <v>424800</v>
      </c>
      <c r="U44" s="25"/>
      <c r="V44" s="88"/>
      <c r="W44" s="88"/>
    </row>
    <row r="45" spans="1:23" ht="32.85" customHeight="1">
      <c r="A45" s="13" t="s">
        <v>239</v>
      </c>
      <c r="B45" s="84" t="s">
        <v>240</v>
      </c>
      <c r="C45" s="13" t="s">
        <v>238</v>
      </c>
      <c r="D45" s="13" t="s">
        <v>45</v>
      </c>
      <c r="E45" s="13" t="s">
        <v>72</v>
      </c>
      <c r="F45" s="13" t="s">
        <v>73</v>
      </c>
      <c r="G45" s="13" t="s">
        <v>201</v>
      </c>
      <c r="H45" s="13" t="s">
        <v>202</v>
      </c>
      <c r="I45" s="88">
        <v>1292500</v>
      </c>
      <c r="J45" s="88"/>
      <c r="K45" s="88"/>
      <c r="L45" s="88"/>
      <c r="M45" s="88"/>
      <c r="N45" s="88"/>
      <c r="O45" s="88"/>
      <c r="P45" s="88"/>
      <c r="Q45" s="88"/>
      <c r="R45" s="88">
        <v>1292500</v>
      </c>
      <c r="S45" s="88"/>
      <c r="T45" s="88">
        <v>1292500</v>
      </c>
      <c r="U45" s="25"/>
      <c r="V45" s="88"/>
      <c r="W45" s="88"/>
    </row>
    <row r="46" spans="1:23" ht="32.85" customHeight="1">
      <c r="A46" s="13" t="s">
        <v>239</v>
      </c>
      <c r="B46" s="84" t="s">
        <v>240</v>
      </c>
      <c r="C46" s="13" t="s">
        <v>238</v>
      </c>
      <c r="D46" s="13" t="s">
        <v>45</v>
      </c>
      <c r="E46" s="13" t="s">
        <v>72</v>
      </c>
      <c r="F46" s="13" t="s">
        <v>73</v>
      </c>
      <c r="G46" s="13" t="s">
        <v>243</v>
      </c>
      <c r="H46" s="13" t="s">
        <v>244</v>
      </c>
      <c r="I46" s="88">
        <v>6690200</v>
      </c>
      <c r="J46" s="88"/>
      <c r="K46" s="88"/>
      <c r="L46" s="88"/>
      <c r="M46" s="88"/>
      <c r="N46" s="88"/>
      <c r="O46" s="88"/>
      <c r="P46" s="88"/>
      <c r="Q46" s="88"/>
      <c r="R46" s="88">
        <v>6690200</v>
      </c>
      <c r="S46" s="88"/>
      <c r="T46" s="88">
        <v>6690200</v>
      </c>
      <c r="U46" s="25"/>
      <c r="V46" s="88"/>
      <c r="W46" s="88"/>
    </row>
    <row r="47" spans="1:23" ht="32.85" customHeight="1">
      <c r="A47" s="13" t="s">
        <v>239</v>
      </c>
      <c r="B47" s="84" t="s">
        <v>240</v>
      </c>
      <c r="C47" s="13" t="s">
        <v>238</v>
      </c>
      <c r="D47" s="13" t="s">
        <v>45</v>
      </c>
      <c r="E47" s="13" t="s">
        <v>72</v>
      </c>
      <c r="F47" s="13" t="s">
        <v>73</v>
      </c>
      <c r="G47" s="13" t="s">
        <v>180</v>
      </c>
      <c r="H47" s="13" t="s">
        <v>181</v>
      </c>
      <c r="I47" s="88">
        <v>2886000</v>
      </c>
      <c r="J47" s="88"/>
      <c r="K47" s="88"/>
      <c r="L47" s="88"/>
      <c r="M47" s="88"/>
      <c r="N47" s="88"/>
      <c r="O47" s="88"/>
      <c r="P47" s="88"/>
      <c r="Q47" s="88"/>
      <c r="R47" s="88">
        <v>2886000</v>
      </c>
      <c r="S47" s="88"/>
      <c r="T47" s="88">
        <v>2886000</v>
      </c>
      <c r="U47" s="25"/>
      <c r="V47" s="88"/>
      <c r="W47" s="88"/>
    </row>
    <row r="48" spans="1:23" ht="32.85" customHeight="1">
      <c r="A48" s="13"/>
      <c r="B48" s="13"/>
      <c r="C48" s="13" t="s">
        <v>245</v>
      </c>
      <c r="D48" s="13"/>
      <c r="E48" s="13"/>
      <c r="F48" s="13"/>
      <c r="G48" s="13"/>
      <c r="H48" s="13"/>
      <c r="I48" s="88">
        <v>1693703.53</v>
      </c>
      <c r="J48" s="88"/>
      <c r="K48" s="88"/>
      <c r="L48" s="88"/>
      <c r="M48" s="88"/>
      <c r="N48" s="88"/>
      <c r="O48" s="88"/>
      <c r="P48" s="88"/>
      <c r="Q48" s="88"/>
      <c r="R48" s="88">
        <v>1693703.53</v>
      </c>
      <c r="S48" s="88"/>
      <c r="T48" s="88">
        <v>1693703.53</v>
      </c>
      <c r="U48" s="25"/>
      <c r="V48" s="88"/>
      <c r="W48" s="88"/>
    </row>
    <row r="49" spans="1:23" ht="32.85" customHeight="1">
      <c r="A49" s="13" t="s">
        <v>211</v>
      </c>
      <c r="B49" s="84" t="s">
        <v>246</v>
      </c>
      <c r="C49" s="13" t="s">
        <v>245</v>
      </c>
      <c r="D49" s="13" t="s">
        <v>45</v>
      </c>
      <c r="E49" s="13" t="s">
        <v>72</v>
      </c>
      <c r="F49" s="13" t="s">
        <v>73</v>
      </c>
      <c r="G49" s="13" t="s">
        <v>170</v>
      </c>
      <c r="H49" s="13" t="s">
        <v>171</v>
      </c>
      <c r="I49" s="88">
        <v>85947.72</v>
      </c>
      <c r="J49" s="88"/>
      <c r="K49" s="88"/>
      <c r="L49" s="88"/>
      <c r="M49" s="88"/>
      <c r="N49" s="88"/>
      <c r="O49" s="88"/>
      <c r="P49" s="88"/>
      <c r="Q49" s="88"/>
      <c r="R49" s="88">
        <v>85947.72</v>
      </c>
      <c r="S49" s="88"/>
      <c r="T49" s="88">
        <v>85947.72</v>
      </c>
      <c r="U49" s="25"/>
      <c r="V49" s="88"/>
      <c r="W49" s="88"/>
    </row>
    <row r="50" spans="1:23" ht="32.85" customHeight="1">
      <c r="A50" s="13" t="s">
        <v>211</v>
      </c>
      <c r="B50" s="84" t="s">
        <v>246</v>
      </c>
      <c r="C50" s="13" t="s">
        <v>245</v>
      </c>
      <c r="D50" s="13" t="s">
        <v>45</v>
      </c>
      <c r="E50" s="13" t="s">
        <v>72</v>
      </c>
      <c r="F50" s="13" t="s">
        <v>73</v>
      </c>
      <c r="G50" s="13" t="s">
        <v>247</v>
      </c>
      <c r="H50" s="13" t="s">
        <v>248</v>
      </c>
      <c r="I50" s="88">
        <v>15000</v>
      </c>
      <c r="J50" s="88"/>
      <c r="K50" s="88"/>
      <c r="L50" s="88"/>
      <c r="M50" s="88"/>
      <c r="N50" s="88"/>
      <c r="O50" s="88"/>
      <c r="P50" s="88"/>
      <c r="Q50" s="88"/>
      <c r="R50" s="88">
        <v>15000</v>
      </c>
      <c r="S50" s="88"/>
      <c r="T50" s="88">
        <v>15000</v>
      </c>
      <c r="U50" s="25"/>
      <c r="V50" s="88"/>
      <c r="W50" s="88"/>
    </row>
    <row r="51" spans="1:23" ht="32.85" customHeight="1">
      <c r="A51" s="13" t="s">
        <v>211</v>
      </c>
      <c r="B51" s="84" t="s">
        <v>246</v>
      </c>
      <c r="C51" s="13" t="s">
        <v>245</v>
      </c>
      <c r="D51" s="13" t="s">
        <v>45</v>
      </c>
      <c r="E51" s="13" t="s">
        <v>72</v>
      </c>
      <c r="F51" s="13" t="s">
        <v>73</v>
      </c>
      <c r="G51" s="13" t="s">
        <v>201</v>
      </c>
      <c r="H51" s="13" t="s">
        <v>202</v>
      </c>
      <c r="I51" s="88">
        <v>12000</v>
      </c>
      <c r="J51" s="88"/>
      <c r="K51" s="88"/>
      <c r="L51" s="88"/>
      <c r="M51" s="88"/>
      <c r="N51" s="88"/>
      <c r="O51" s="88"/>
      <c r="P51" s="88"/>
      <c r="Q51" s="88"/>
      <c r="R51" s="88">
        <v>12000</v>
      </c>
      <c r="S51" s="88"/>
      <c r="T51" s="88">
        <v>12000</v>
      </c>
      <c r="U51" s="25"/>
      <c r="V51" s="88"/>
      <c r="W51" s="88"/>
    </row>
    <row r="52" spans="1:23" ht="32.85" customHeight="1">
      <c r="A52" s="13" t="s">
        <v>211</v>
      </c>
      <c r="B52" s="84" t="s">
        <v>246</v>
      </c>
      <c r="C52" s="13" t="s">
        <v>245</v>
      </c>
      <c r="D52" s="13" t="s">
        <v>45</v>
      </c>
      <c r="E52" s="13" t="s">
        <v>72</v>
      </c>
      <c r="F52" s="13" t="s">
        <v>73</v>
      </c>
      <c r="G52" s="13" t="s">
        <v>249</v>
      </c>
      <c r="H52" s="13" t="s">
        <v>250</v>
      </c>
      <c r="I52" s="88">
        <v>16485.66</v>
      </c>
      <c r="J52" s="88"/>
      <c r="K52" s="88"/>
      <c r="L52" s="88"/>
      <c r="M52" s="88"/>
      <c r="N52" s="88"/>
      <c r="O52" s="88"/>
      <c r="P52" s="88"/>
      <c r="Q52" s="88"/>
      <c r="R52" s="88">
        <v>16485.66</v>
      </c>
      <c r="S52" s="88"/>
      <c r="T52" s="88">
        <v>16485.66</v>
      </c>
      <c r="U52" s="25"/>
      <c r="V52" s="88"/>
      <c r="W52" s="88"/>
    </row>
    <row r="53" spans="1:23" ht="32.85" customHeight="1">
      <c r="A53" s="13" t="s">
        <v>211</v>
      </c>
      <c r="B53" s="84" t="s">
        <v>246</v>
      </c>
      <c r="C53" s="13" t="s">
        <v>245</v>
      </c>
      <c r="D53" s="13" t="s">
        <v>45</v>
      </c>
      <c r="E53" s="13" t="s">
        <v>72</v>
      </c>
      <c r="F53" s="13" t="s">
        <v>73</v>
      </c>
      <c r="G53" s="13" t="s">
        <v>251</v>
      </c>
      <c r="H53" s="13" t="s">
        <v>252</v>
      </c>
      <c r="I53" s="88">
        <v>2500</v>
      </c>
      <c r="J53" s="88"/>
      <c r="K53" s="88"/>
      <c r="L53" s="88"/>
      <c r="M53" s="88"/>
      <c r="N53" s="88"/>
      <c r="O53" s="88"/>
      <c r="P53" s="88"/>
      <c r="Q53" s="88"/>
      <c r="R53" s="88">
        <v>2500</v>
      </c>
      <c r="S53" s="88"/>
      <c r="T53" s="88">
        <v>2500</v>
      </c>
      <c r="U53" s="25"/>
      <c r="V53" s="88"/>
      <c r="W53" s="88"/>
    </row>
    <row r="54" spans="1:23" ht="32.85" customHeight="1">
      <c r="A54" s="13" t="s">
        <v>211</v>
      </c>
      <c r="B54" s="84" t="s">
        <v>246</v>
      </c>
      <c r="C54" s="13" t="s">
        <v>245</v>
      </c>
      <c r="D54" s="13" t="s">
        <v>45</v>
      </c>
      <c r="E54" s="13" t="s">
        <v>72</v>
      </c>
      <c r="F54" s="13" t="s">
        <v>73</v>
      </c>
      <c r="G54" s="13" t="s">
        <v>253</v>
      </c>
      <c r="H54" s="13" t="s">
        <v>254</v>
      </c>
      <c r="I54" s="88">
        <v>829.8</v>
      </c>
      <c r="J54" s="88"/>
      <c r="K54" s="88"/>
      <c r="L54" s="88"/>
      <c r="M54" s="88"/>
      <c r="N54" s="88"/>
      <c r="O54" s="88"/>
      <c r="P54" s="88"/>
      <c r="Q54" s="88"/>
      <c r="R54" s="88">
        <v>829.8</v>
      </c>
      <c r="S54" s="88"/>
      <c r="T54" s="88">
        <v>829.8</v>
      </c>
      <c r="U54" s="25"/>
      <c r="V54" s="88"/>
      <c r="W54" s="88"/>
    </row>
    <row r="55" spans="1:23" ht="32.85" customHeight="1">
      <c r="A55" s="13" t="s">
        <v>211</v>
      </c>
      <c r="B55" s="84" t="s">
        <v>246</v>
      </c>
      <c r="C55" s="13" t="s">
        <v>245</v>
      </c>
      <c r="D55" s="13" t="s">
        <v>45</v>
      </c>
      <c r="E55" s="13" t="s">
        <v>72</v>
      </c>
      <c r="F55" s="13" t="s">
        <v>73</v>
      </c>
      <c r="G55" s="13" t="s">
        <v>190</v>
      </c>
      <c r="H55" s="13" t="s">
        <v>191</v>
      </c>
      <c r="I55" s="88">
        <v>12300</v>
      </c>
      <c r="J55" s="88"/>
      <c r="K55" s="88"/>
      <c r="L55" s="88"/>
      <c r="M55" s="88"/>
      <c r="N55" s="88"/>
      <c r="O55" s="88"/>
      <c r="P55" s="88"/>
      <c r="Q55" s="88"/>
      <c r="R55" s="88">
        <v>12300</v>
      </c>
      <c r="S55" s="88"/>
      <c r="T55" s="88">
        <v>12300</v>
      </c>
      <c r="U55" s="25"/>
      <c r="V55" s="88"/>
      <c r="W55" s="88"/>
    </row>
    <row r="56" spans="1:23" ht="32.85" customHeight="1">
      <c r="A56" s="13" t="s">
        <v>211</v>
      </c>
      <c r="B56" s="84" t="s">
        <v>246</v>
      </c>
      <c r="C56" s="13" t="s">
        <v>245</v>
      </c>
      <c r="D56" s="13" t="s">
        <v>45</v>
      </c>
      <c r="E56" s="13" t="s">
        <v>72</v>
      </c>
      <c r="F56" s="13" t="s">
        <v>73</v>
      </c>
      <c r="G56" s="13" t="s">
        <v>255</v>
      </c>
      <c r="H56" s="13" t="s">
        <v>256</v>
      </c>
      <c r="I56" s="88">
        <v>262009.27</v>
      </c>
      <c r="J56" s="88"/>
      <c r="K56" s="88"/>
      <c r="L56" s="88"/>
      <c r="M56" s="88"/>
      <c r="N56" s="88"/>
      <c r="O56" s="88"/>
      <c r="P56" s="88"/>
      <c r="Q56" s="88"/>
      <c r="R56" s="88">
        <v>262009.27</v>
      </c>
      <c r="S56" s="88"/>
      <c r="T56" s="88">
        <v>262009.27</v>
      </c>
      <c r="U56" s="25"/>
      <c r="V56" s="88"/>
      <c r="W56" s="88"/>
    </row>
    <row r="57" spans="1:23" ht="32.85" customHeight="1">
      <c r="A57" s="13" t="s">
        <v>211</v>
      </c>
      <c r="B57" s="84" t="s">
        <v>246</v>
      </c>
      <c r="C57" s="13" t="s">
        <v>245</v>
      </c>
      <c r="D57" s="13" t="s">
        <v>45</v>
      </c>
      <c r="E57" s="13" t="s">
        <v>72</v>
      </c>
      <c r="F57" s="13" t="s">
        <v>73</v>
      </c>
      <c r="G57" s="13" t="s">
        <v>257</v>
      </c>
      <c r="H57" s="13" t="s">
        <v>258</v>
      </c>
      <c r="I57" s="88">
        <v>10022.81</v>
      </c>
      <c r="J57" s="88"/>
      <c r="K57" s="88"/>
      <c r="L57" s="88"/>
      <c r="M57" s="88"/>
      <c r="N57" s="88"/>
      <c r="O57" s="88"/>
      <c r="P57" s="88"/>
      <c r="Q57" s="88"/>
      <c r="R57" s="88">
        <v>10022.81</v>
      </c>
      <c r="S57" s="88"/>
      <c r="T57" s="88">
        <v>10022.81</v>
      </c>
      <c r="U57" s="25"/>
      <c r="V57" s="88"/>
      <c r="W57" s="88"/>
    </row>
    <row r="58" spans="1:23" ht="32.85" customHeight="1">
      <c r="A58" s="13" t="s">
        <v>211</v>
      </c>
      <c r="B58" s="84" t="s">
        <v>259</v>
      </c>
      <c r="C58" s="13" t="s">
        <v>245</v>
      </c>
      <c r="D58" s="13" t="s">
        <v>45</v>
      </c>
      <c r="E58" s="13" t="s">
        <v>72</v>
      </c>
      <c r="F58" s="13" t="s">
        <v>73</v>
      </c>
      <c r="G58" s="13" t="s">
        <v>170</v>
      </c>
      <c r="H58" s="13" t="s">
        <v>171</v>
      </c>
      <c r="I58" s="88">
        <v>1020042</v>
      </c>
      <c r="J58" s="88"/>
      <c r="K58" s="88"/>
      <c r="L58" s="88"/>
      <c r="M58" s="88"/>
      <c r="N58" s="88"/>
      <c r="O58" s="88"/>
      <c r="P58" s="88"/>
      <c r="Q58" s="88"/>
      <c r="R58" s="88">
        <v>1020042</v>
      </c>
      <c r="S58" s="88"/>
      <c r="T58" s="88">
        <v>1020042</v>
      </c>
      <c r="U58" s="25"/>
      <c r="V58" s="88"/>
      <c r="W58" s="88"/>
    </row>
    <row r="59" spans="1:23" ht="32.85" customHeight="1">
      <c r="A59" s="13" t="s">
        <v>211</v>
      </c>
      <c r="B59" s="84" t="s">
        <v>259</v>
      </c>
      <c r="C59" s="13" t="s">
        <v>245</v>
      </c>
      <c r="D59" s="13" t="s">
        <v>45</v>
      </c>
      <c r="E59" s="13" t="s">
        <v>72</v>
      </c>
      <c r="F59" s="13" t="s">
        <v>73</v>
      </c>
      <c r="G59" s="13" t="s">
        <v>172</v>
      </c>
      <c r="H59" s="13" t="s">
        <v>173</v>
      </c>
      <c r="I59" s="88">
        <v>4500</v>
      </c>
      <c r="J59" s="88"/>
      <c r="K59" s="88"/>
      <c r="L59" s="88"/>
      <c r="M59" s="88"/>
      <c r="N59" s="88"/>
      <c r="O59" s="88"/>
      <c r="P59" s="88"/>
      <c r="Q59" s="88"/>
      <c r="R59" s="88">
        <v>4500</v>
      </c>
      <c r="S59" s="88"/>
      <c r="T59" s="88">
        <v>4500</v>
      </c>
      <c r="U59" s="25"/>
      <c r="V59" s="88"/>
      <c r="W59" s="88"/>
    </row>
    <row r="60" spans="1:23" ht="32.85" customHeight="1">
      <c r="A60" s="13" t="s">
        <v>211</v>
      </c>
      <c r="B60" s="84" t="s">
        <v>259</v>
      </c>
      <c r="C60" s="13" t="s">
        <v>245</v>
      </c>
      <c r="D60" s="13" t="s">
        <v>45</v>
      </c>
      <c r="E60" s="13" t="s">
        <v>72</v>
      </c>
      <c r="F60" s="13" t="s">
        <v>73</v>
      </c>
      <c r="G60" s="13" t="s">
        <v>174</v>
      </c>
      <c r="H60" s="13" t="s">
        <v>175</v>
      </c>
      <c r="I60" s="88">
        <v>5000.04</v>
      </c>
      <c r="J60" s="88"/>
      <c r="K60" s="88"/>
      <c r="L60" s="88"/>
      <c r="M60" s="88"/>
      <c r="N60" s="88"/>
      <c r="O60" s="88"/>
      <c r="P60" s="88"/>
      <c r="Q60" s="88"/>
      <c r="R60" s="88">
        <v>5000.04</v>
      </c>
      <c r="S60" s="88"/>
      <c r="T60" s="88">
        <v>5000.04</v>
      </c>
      <c r="U60" s="25"/>
      <c r="V60" s="88"/>
      <c r="W60" s="88"/>
    </row>
    <row r="61" spans="1:23" ht="32.85" customHeight="1">
      <c r="A61" s="13" t="s">
        <v>211</v>
      </c>
      <c r="B61" s="84" t="s">
        <v>259</v>
      </c>
      <c r="C61" s="13" t="s">
        <v>245</v>
      </c>
      <c r="D61" s="13" t="s">
        <v>45</v>
      </c>
      <c r="E61" s="13" t="s">
        <v>72</v>
      </c>
      <c r="F61" s="13" t="s">
        <v>73</v>
      </c>
      <c r="G61" s="13" t="s">
        <v>176</v>
      </c>
      <c r="H61" s="13" t="s">
        <v>177</v>
      </c>
      <c r="I61" s="88">
        <v>3999.96</v>
      </c>
      <c r="J61" s="88"/>
      <c r="K61" s="88"/>
      <c r="L61" s="88"/>
      <c r="M61" s="88"/>
      <c r="N61" s="88"/>
      <c r="O61" s="88"/>
      <c r="P61" s="88"/>
      <c r="Q61" s="88"/>
      <c r="R61" s="88">
        <v>3999.96</v>
      </c>
      <c r="S61" s="88"/>
      <c r="T61" s="88">
        <v>3999.96</v>
      </c>
      <c r="U61" s="25"/>
      <c r="V61" s="88"/>
      <c r="W61" s="88"/>
    </row>
    <row r="62" spans="1:23" ht="32.85" customHeight="1">
      <c r="A62" s="13" t="s">
        <v>211</v>
      </c>
      <c r="B62" s="84" t="s">
        <v>259</v>
      </c>
      <c r="C62" s="13" t="s">
        <v>245</v>
      </c>
      <c r="D62" s="13" t="s">
        <v>45</v>
      </c>
      <c r="E62" s="13" t="s">
        <v>72</v>
      </c>
      <c r="F62" s="13" t="s">
        <v>73</v>
      </c>
      <c r="G62" s="13" t="s">
        <v>247</v>
      </c>
      <c r="H62" s="13" t="s">
        <v>248</v>
      </c>
      <c r="I62" s="88">
        <v>13000</v>
      </c>
      <c r="J62" s="88"/>
      <c r="K62" s="88"/>
      <c r="L62" s="88"/>
      <c r="M62" s="88"/>
      <c r="N62" s="88"/>
      <c r="O62" s="88"/>
      <c r="P62" s="88"/>
      <c r="Q62" s="88"/>
      <c r="R62" s="88">
        <v>13000</v>
      </c>
      <c r="S62" s="88"/>
      <c r="T62" s="88">
        <v>13000</v>
      </c>
      <c r="U62" s="25"/>
      <c r="V62" s="88"/>
      <c r="W62" s="88"/>
    </row>
    <row r="63" spans="1:23" ht="32.85" customHeight="1">
      <c r="A63" s="13" t="s">
        <v>211</v>
      </c>
      <c r="B63" s="84" t="s">
        <v>259</v>
      </c>
      <c r="C63" s="13" t="s">
        <v>245</v>
      </c>
      <c r="D63" s="13" t="s">
        <v>45</v>
      </c>
      <c r="E63" s="13" t="s">
        <v>72</v>
      </c>
      <c r="F63" s="13" t="s">
        <v>73</v>
      </c>
      <c r="G63" s="13" t="s">
        <v>260</v>
      </c>
      <c r="H63" s="13" t="s">
        <v>261</v>
      </c>
      <c r="I63" s="88">
        <v>1000</v>
      </c>
      <c r="J63" s="88"/>
      <c r="K63" s="88"/>
      <c r="L63" s="88"/>
      <c r="M63" s="88"/>
      <c r="N63" s="88"/>
      <c r="O63" s="88"/>
      <c r="P63" s="88"/>
      <c r="Q63" s="88"/>
      <c r="R63" s="88">
        <v>1000</v>
      </c>
      <c r="S63" s="88"/>
      <c r="T63" s="88">
        <v>1000</v>
      </c>
      <c r="U63" s="25"/>
      <c r="V63" s="88"/>
      <c r="W63" s="88"/>
    </row>
    <row r="64" spans="1:23" ht="32.85" customHeight="1">
      <c r="A64" s="13" t="s">
        <v>211</v>
      </c>
      <c r="B64" s="84" t="s">
        <v>259</v>
      </c>
      <c r="C64" s="13" t="s">
        <v>245</v>
      </c>
      <c r="D64" s="13" t="s">
        <v>45</v>
      </c>
      <c r="E64" s="13" t="s">
        <v>72</v>
      </c>
      <c r="F64" s="13" t="s">
        <v>73</v>
      </c>
      <c r="G64" s="13" t="s">
        <v>178</v>
      </c>
      <c r="H64" s="13" t="s">
        <v>179</v>
      </c>
      <c r="I64" s="88">
        <v>5000</v>
      </c>
      <c r="J64" s="88"/>
      <c r="K64" s="88"/>
      <c r="L64" s="88"/>
      <c r="M64" s="88"/>
      <c r="N64" s="88"/>
      <c r="O64" s="88"/>
      <c r="P64" s="88"/>
      <c r="Q64" s="88"/>
      <c r="R64" s="88">
        <v>5000</v>
      </c>
      <c r="S64" s="88"/>
      <c r="T64" s="88">
        <v>5000</v>
      </c>
      <c r="U64" s="25"/>
      <c r="V64" s="88"/>
      <c r="W64" s="88"/>
    </row>
    <row r="65" spans="1:23" ht="32.85" customHeight="1">
      <c r="A65" s="13" t="s">
        <v>211</v>
      </c>
      <c r="B65" s="84" t="s">
        <v>259</v>
      </c>
      <c r="C65" s="13" t="s">
        <v>245</v>
      </c>
      <c r="D65" s="13" t="s">
        <v>45</v>
      </c>
      <c r="E65" s="13" t="s">
        <v>72</v>
      </c>
      <c r="F65" s="13" t="s">
        <v>73</v>
      </c>
      <c r="G65" s="13" t="s">
        <v>190</v>
      </c>
      <c r="H65" s="13" t="s">
        <v>191</v>
      </c>
      <c r="I65" s="88">
        <v>36025.410000000003</v>
      </c>
      <c r="J65" s="88"/>
      <c r="K65" s="88"/>
      <c r="L65" s="88"/>
      <c r="M65" s="88"/>
      <c r="N65" s="88"/>
      <c r="O65" s="88"/>
      <c r="P65" s="88"/>
      <c r="Q65" s="88"/>
      <c r="R65" s="88">
        <v>36025.410000000003</v>
      </c>
      <c r="S65" s="88"/>
      <c r="T65" s="88">
        <v>36025.410000000003</v>
      </c>
      <c r="U65" s="25"/>
      <c r="V65" s="88"/>
      <c r="W65" s="88"/>
    </row>
    <row r="66" spans="1:23" ht="32.85" customHeight="1">
      <c r="A66" s="13" t="s">
        <v>211</v>
      </c>
      <c r="B66" s="84" t="s">
        <v>259</v>
      </c>
      <c r="C66" s="13" t="s">
        <v>245</v>
      </c>
      <c r="D66" s="13" t="s">
        <v>45</v>
      </c>
      <c r="E66" s="13" t="s">
        <v>72</v>
      </c>
      <c r="F66" s="13" t="s">
        <v>73</v>
      </c>
      <c r="G66" s="13" t="s">
        <v>255</v>
      </c>
      <c r="H66" s="13" t="s">
        <v>256</v>
      </c>
      <c r="I66" s="88">
        <v>165044</v>
      </c>
      <c r="J66" s="88"/>
      <c r="K66" s="88"/>
      <c r="L66" s="88"/>
      <c r="M66" s="88"/>
      <c r="N66" s="88"/>
      <c r="O66" s="88"/>
      <c r="P66" s="88"/>
      <c r="Q66" s="88"/>
      <c r="R66" s="88">
        <v>165044</v>
      </c>
      <c r="S66" s="88"/>
      <c r="T66" s="88">
        <v>165044</v>
      </c>
      <c r="U66" s="25"/>
      <c r="V66" s="88"/>
      <c r="W66" s="88"/>
    </row>
    <row r="67" spans="1:23" ht="32.85" customHeight="1">
      <c r="A67" s="13" t="s">
        <v>211</v>
      </c>
      <c r="B67" s="84" t="s">
        <v>259</v>
      </c>
      <c r="C67" s="13" t="s">
        <v>245</v>
      </c>
      <c r="D67" s="13" t="s">
        <v>45</v>
      </c>
      <c r="E67" s="13" t="s">
        <v>72</v>
      </c>
      <c r="F67" s="13" t="s">
        <v>73</v>
      </c>
      <c r="G67" s="13" t="s">
        <v>257</v>
      </c>
      <c r="H67" s="13" t="s">
        <v>258</v>
      </c>
      <c r="I67" s="88">
        <v>22996.86</v>
      </c>
      <c r="J67" s="88"/>
      <c r="K67" s="88"/>
      <c r="L67" s="88"/>
      <c r="M67" s="88"/>
      <c r="N67" s="88"/>
      <c r="O67" s="88"/>
      <c r="P67" s="88"/>
      <c r="Q67" s="88"/>
      <c r="R67" s="88">
        <v>22996.86</v>
      </c>
      <c r="S67" s="88"/>
      <c r="T67" s="88">
        <v>22996.86</v>
      </c>
      <c r="U67" s="25"/>
      <c r="V67" s="88"/>
      <c r="W67" s="88"/>
    </row>
    <row r="68" spans="1:23" ht="32.85" customHeight="1">
      <c r="A68" s="13"/>
      <c r="B68" s="13"/>
      <c r="C68" s="13" t="s">
        <v>262</v>
      </c>
      <c r="D68" s="13"/>
      <c r="E68" s="13"/>
      <c r="F68" s="13"/>
      <c r="G68" s="13"/>
      <c r="H68" s="13"/>
      <c r="I68" s="88">
        <v>7468223.5800000001</v>
      </c>
      <c r="J68" s="88"/>
      <c r="K68" s="88"/>
      <c r="L68" s="88"/>
      <c r="M68" s="88"/>
      <c r="N68" s="88"/>
      <c r="O68" s="88"/>
      <c r="P68" s="88"/>
      <c r="Q68" s="88"/>
      <c r="R68" s="88">
        <v>7468223.5800000001</v>
      </c>
      <c r="S68" s="88"/>
      <c r="T68" s="88">
        <v>7468223.5800000001</v>
      </c>
      <c r="U68" s="25"/>
      <c r="V68" s="88"/>
      <c r="W68" s="88"/>
    </row>
    <row r="69" spans="1:23" ht="32.85" customHeight="1">
      <c r="A69" s="13" t="s">
        <v>239</v>
      </c>
      <c r="B69" s="84" t="s">
        <v>263</v>
      </c>
      <c r="C69" s="13" t="s">
        <v>262</v>
      </c>
      <c r="D69" s="13" t="s">
        <v>45</v>
      </c>
      <c r="E69" s="13" t="s">
        <v>72</v>
      </c>
      <c r="F69" s="13" t="s">
        <v>73</v>
      </c>
      <c r="G69" s="13" t="s">
        <v>170</v>
      </c>
      <c r="H69" s="13" t="s">
        <v>171</v>
      </c>
      <c r="I69" s="88">
        <v>260108.34</v>
      </c>
      <c r="J69" s="88"/>
      <c r="K69" s="88"/>
      <c r="L69" s="88"/>
      <c r="M69" s="88"/>
      <c r="N69" s="88"/>
      <c r="O69" s="88"/>
      <c r="P69" s="88"/>
      <c r="Q69" s="88"/>
      <c r="R69" s="88">
        <v>260108.34</v>
      </c>
      <c r="S69" s="88"/>
      <c r="T69" s="88">
        <v>260108.34</v>
      </c>
      <c r="U69" s="25"/>
      <c r="V69" s="88"/>
      <c r="W69" s="88"/>
    </row>
    <row r="70" spans="1:23" ht="32.85" customHeight="1">
      <c r="A70" s="13" t="s">
        <v>239</v>
      </c>
      <c r="B70" s="84" t="s">
        <v>263</v>
      </c>
      <c r="C70" s="13" t="s">
        <v>262</v>
      </c>
      <c r="D70" s="13" t="s">
        <v>45</v>
      </c>
      <c r="E70" s="13" t="s">
        <v>72</v>
      </c>
      <c r="F70" s="13" t="s">
        <v>73</v>
      </c>
      <c r="G70" s="13" t="s">
        <v>264</v>
      </c>
      <c r="H70" s="13" t="s">
        <v>265</v>
      </c>
      <c r="I70" s="88">
        <v>28990.6</v>
      </c>
      <c r="J70" s="88"/>
      <c r="K70" s="88"/>
      <c r="L70" s="88"/>
      <c r="M70" s="88"/>
      <c r="N70" s="88"/>
      <c r="O70" s="88"/>
      <c r="P70" s="88"/>
      <c r="Q70" s="88"/>
      <c r="R70" s="88">
        <v>28990.6</v>
      </c>
      <c r="S70" s="88"/>
      <c r="T70" s="88">
        <v>28990.6</v>
      </c>
      <c r="U70" s="25"/>
      <c r="V70" s="88"/>
      <c r="W70" s="88"/>
    </row>
    <row r="71" spans="1:23" ht="32.85" customHeight="1">
      <c r="A71" s="13" t="s">
        <v>239</v>
      </c>
      <c r="B71" s="84" t="s">
        <v>263</v>
      </c>
      <c r="C71" s="13" t="s">
        <v>262</v>
      </c>
      <c r="D71" s="13" t="s">
        <v>45</v>
      </c>
      <c r="E71" s="13" t="s">
        <v>72</v>
      </c>
      <c r="F71" s="13" t="s">
        <v>73</v>
      </c>
      <c r="G71" s="13" t="s">
        <v>172</v>
      </c>
      <c r="H71" s="13" t="s">
        <v>173</v>
      </c>
      <c r="I71" s="88">
        <v>209328.78</v>
      </c>
      <c r="J71" s="88"/>
      <c r="K71" s="88"/>
      <c r="L71" s="88"/>
      <c r="M71" s="88"/>
      <c r="N71" s="88"/>
      <c r="O71" s="88"/>
      <c r="P71" s="88"/>
      <c r="Q71" s="88"/>
      <c r="R71" s="88">
        <v>209328.78</v>
      </c>
      <c r="S71" s="88"/>
      <c r="T71" s="88">
        <v>209328.78</v>
      </c>
      <c r="U71" s="25"/>
      <c r="V71" s="88"/>
      <c r="W71" s="88"/>
    </row>
    <row r="72" spans="1:23" ht="32.85" customHeight="1">
      <c r="A72" s="13" t="s">
        <v>239</v>
      </c>
      <c r="B72" s="84" t="s">
        <v>263</v>
      </c>
      <c r="C72" s="13" t="s">
        <v>262</v>
      </c>
      <c r="D72" s="13" t="s">
        <v>45</v>
      </c>
      <c r="E72" s="13" t="s">
        <v>72</v>
      </c>
      <c r="F72" s="13" t="s">
        <v>73</v>
      </c>
      <c r="G72" s="13" t="s">
        <v>174</v>
      </c>
      <c r="H72" s="13" t="s">
        <v>175</v>
      </c>
      <c r="I72" s="88">
        <v>923785.6</v>
      </c>
      <c r="J72" s="88"/>
      <c r="K72" s="88"/>
      <c r="L72" s="88"/>
      <c r="M72" s="88"/>
      <c r="N72" s="88"/>
      <c r="O72" s="88"/>
      <c r="P72" s="88"/>
      <c r="Q72" s="88"/>
      <c r="R72" s="88">
        <v>923785.6</v>
      </c>
      <c r="S72" s="88"/>
      <c r="T72" s="88">
        <v>923785.6</v>
      </c>
      <c r="U72" s="25"/>
      <c r="V72" s="88"/>
      <c r="W72" s="88"/>
    </row>
    <row r="73" spans="1:23" ht="32.85" customHeight="1">
      <c r="A73" s="13" t="s">
        <v>239</v>
      </c>
      <c r="B73" s="84" t="s">
        <v>263</v>
      </c>
      <c r="C73" s="13" t="s">
        <v>262</v>
      </c>
      <c r="D73" s="13" t="s">
        <v>45</v>
      </c>
      <c r="E73" s="13" t="s">
        <v>72</v>
      </c>
      <c r="F73" s="13" t="s">
        <v>73</v>
      </c>
      <c r="G73" s="13" t="s">
        <v>201</v>
      </c>
      <c r="H73" s="13" t="s">
        <v>202</v>
      </c>
      <c r="I73" s="88">
        <v>2171470.2200000002</v>
      </c>
      <c r="J73" s="88"/>
      <c r="K73" s="88"/>
      <c r="L73" s="88"/>
      <c r="M73" s="88"/>
      <c r="N73" s="88"/>
      <c r="O73" s="88"/>
      <c r="P73" s="88"/>
      <c r="Q73" s="88"/>
      <c r="R73" s="88">
        <v>2171470.2200000002</v>
      </c>
      <c r="S73" s="88"/>
      <c r="T73" s="88">
        <v>2171470.2200000002</v>
      </c>
      <c r="U73" s="25"/>
      <c r="V73" s="88"/>
      <c r="W73" s="88"/>
    </row>
    <row r="74" spans="1:23" ht="32.85" customHeight="1">
      <c r="A74" s="13" t="s">
        <v>239</v>
      </c>
      <c r="B74" s="84" t="s">
        <v>263</v>
      </c>
      <c r="C74" s="13" t="s">
        <v>262</v>
      </c>
      <c r="D74" s="13" t="s">
        <v>45</v>
      </c>
      <c r="E74" s="13" t="s">
        <v>72</v>
      </c>
      <c r="F74" s="13" t="s">
        <v>73</v>
      </c>
      <c r="G74" s="13" t="s">
        <v>243</v>
      </c>
      <c r="H74" s="13" t="s">
        <v>244</v>
      </c>
      <c r="I74" s="88">
        <v>1001706.39</v>
      </c>
      <c r="J74" s="88"/>
      <c r="K74" s="88"/>
      <c r="L74" s="88"/>
      <c r="M74" s="88"/>
      <c r="N74" s="88"/>
      <c r="O74" s="88"/>
      <c r="P74" s="88"/>
      <c r="Q74" s="88"/>
      <c r="R74" s="88">
        <v>1001706.39</v>
      </c>
      <c r="S74" s="88"/>
      <c r="T74" s="88">
        <v>1001706.39</v>
      </c>
      <c r="U74" s="25"/>
      <c r="V74" s="88"/>
      <c r="W74" s="88"/>
    </row>
    <row r="75" spans="1:23" ht="32.85" customHeight="1">
      <c r="A75" s="13" t="s">
        <v>239</v>
      </c>
      <c r="B75" s="84" t="s">
        <v>263</v>
      </c>
      <c r="C75" s="13" t="s">
        <v>262</v>
      </c>
      <c r="D75" s="13" t="s">
        <v>45</v>
      </c>
      <c r="E75" s="13" t="s">
        <v>72</v>
      </c>
      <c r="F75" s="13" t="s">
        <v>73</v>
      </c>
      <c r="G75" s="13" t="s">
        <v>178</v>
      </c>
      <c r="H75" s="13" t="s">
        <v>179</v>
      </c>
      <c r="I75" s="88">
        <v>80000</v>
      </c>
      <c r="J75" s="88"/>
      <c r="K75" s="88"/>
      <c r="L75" s="88"/>
      <c r="M75" s="88"/>
      <c r="N75" s="88"/>
      <c r="O75" s="88"/>
      <c r="P75" s="88"/>
      <c r="Q75" s="88"/>
      <c r="R75" s="88">
        <v>80000</v>
      </c>
      <c r="S75" s="88"/>
      <c r="T75" s="88">
        <v>80000</v>
      </c>
      <c r="U75" s="25"/>
      <c r="V75" s="88"/>
      <c r="W75" s="88"/>
    </row>
    <row r="76" spans="1:23" ht="32.85" customHeight="1">
      <c r="A76" s="13" t="s">
        <v>239</v>
      </c>
      <c r="B76" s="84" t="s">
        <v>263</v>
      </c>
      <c r="C76" s="13" t="s">
        <v>262</v>
      </c>
      <c r="D76" s="13" t="s">
        <v>45</v>
      </c>
      <c r="E76" s="13" t="s">
        <v>72</v>
      </c>
      <c r="F76" s="13" t="s">
        <v>73</v>
      </c>
      <c r="G76" s="13" t="s">
        <v>255</v>
      </c>
      <c r="H76" s="13" t="s">
        <v>256</v>
      </c>
      <c r="I76" s="88">
        <v>452596.27</v>
      </c>
      <c r="J76" s="88"/>
      <c r="K76" s="88"/>
      <c r="L76" s="88"/>
      <c r="M76" s="88"/>
      <c r="N76" s="88"/>
      <c r="O76" s="88"/>
      <c r="P76" s="88"/>
      <c r="Q76" s="88"/>
      <c r="R76" s="88">
        <v>452596.27</v>
      </c>
      <c r="S76" s="88"/>
      <c r="T76" s="88">
        <v>452596.27</v>
      </c>
      <c r="U76" s="25"/>
      <c r="V76" s="88"/>
      <c r="W76" s="88"/>
    </row>
    <row r="77" spans="1:23" ht="32.85" customHeight="1">
      <c r="A77" s="13" t="s">
        <v>239</v>
      </c>
      <c r="B77" s="84" t="s">
        <v>263</v>
      </c>
      <c r="C77" s="13" t="s">
        <v>262</v>
      </c>
      <c r="D77" s="13" t="s">
        <v>45</v>
      </c>
      <c r="E77" s="13" t="s">
        <v>72</v>
      </c>
      <c r="F77" s="13" t="s">
        <v>73</v>
      </c>
      <c r="G77" s="13" t="s">
        <v>180</v>
      </c>
      <c r="H77" s="13" t="s">
        <v>181</v>
      </c>
      <c r="I77" s="88">
        <v>2340237.38</v>
      </c>
      <c r="J77" s="88"/>
      <c r="K77" s="88"/>
      <c r="L77" s="88"/>
      <c r="M77" s="88"/>
      <c r="N77" s="88"/>
      <c r="O77" s="88"/>
      <c r="P77" s="88"/>
      <c r="Q77" s="88"/>
      <c r="R77" s="88">
        <v>2340237.38</v>
      </c>
      <c r="S77" s="88"/>
      <c r="T77" s="88">
        <v>2340237.38</v>
      </c>
      <c r="U77" s="25"/>
      <c r="V77" s="88"/>
      <c r="W77" s="88"/>
    </row>
    <row r="78" spans="1:23" ht="32.85" customHeight="1">
      <c r="A78" s="13"/>
      <c r="B78" s="13"/>
      <c r="C78" s="13" t="s">
        <v>266</v>
      </c>
      <c r="D78" s="13"/>
      <c r="E78" s="13"/>
      <c r="F78" s="13"/>
      <c r="G78" s="13"/>
      <c r="H78" s="13"/>
      <c r="I78" s="88">
        <v>9010265.6500000004</v>
      </c>
      <c r="J78" s="88"/>
      <c r="K78" s="88"/>
      <c r="L78" s="88"/>
      <c r="M78" s="88"/>
      <c r="N78" s="88"/>
      <c r="O78" s="88"/>
      <c r="P78" s="88"/>
      <c r="Q78" s="88"/>
      <c r="R78" s="88">
        <v>9010265.6500000004</v>
      </c>
      <c r="S78" s="88"/>
      <c r="T78" s="88">
        <v>9010265.6500000004</v>
      </c>
      <c r="U78" s="25"/>
      <c r="V78" s="88"/>
      <c r="W78" s="88"/>
    </row>
    <row r="79" spans="1:23" ht="32.85" customHeight="1">
      <c r="A79" s="13" t="s">
        <v>239</v>
      </c>
      <c r="B79" s="84" t="s">
        <v>267</v>
      </c>
      <c r="C79" s="13" t="s">
        <v>266</v>
      </c>
      <c r="D79" s="13" t="s">
        <v>45</v>
      </c>
      <c r="E79" s="13" t="s">
        <v>72</v>
      </c>
      <c r="F79" s="13" t="s">
        <v>73</v>
      </c>
      <c r="G79" s="13" t="s">
        <v>170</v>
      </c>
      <c r="H79" s="13" t="s">
        <v>171</v>
      </c>
      <c r="I79" s="88">
        <v>58900</v>
      </c>
      <c r="J79" s="88"/>
      <c r="K79" s="88"/>
      <c r="L79" s="88"/>
      <c r="M79" s="88"/>
      <c r="N79" s="88"/>
      <c r="O79" s="88"/>
      <c r="P79" s="88"/>
      <c r="Q79" s="88"/>
      <c r="R79" s="88">
        <v>58900</v>
      </c>
      <c r="S79" s="88"/>
      <c r="T79" s="88">
        <v>58900</v>
      </c>
      <c r="U79" s="25"/>
      <c r="V79" s="88"/>
      <c r="W79" s="88"/>
    </row>
    <row r="80" spans="1:23" ht="32.85" customHeight="1">
      <c r="A80" s="13" t="s">
        <v>239</v>
      </c>
      <c r="B80" s="84" t="s">
        <v>267</v>
      </c>
      <c r="C80" s="13" t="s">
        <v>266</v>
      </c>
      <c r="D80" s="13" t="s">
        <v>45</v>
      </c>
      <c r="E80" s="13" t="s">
        <v>72</v>
      </c>
      <c r="F80" s="13" t="s">
        <v>73</v>
      </c>
      <c r="G80" s="13" t="s">
        <v>264</v>
      </c>
      <c r="H80" s="13" t="s">
        <v>265</v>
      </c>
      <c r="I80" s="88">
        <v>70000</v>
      </c>
      <c r="J80" s="88"/>
      <c r="K80" s="88"/>
      <c r="L80" s="88"/>
      <c r="M80" s="88"/>
      <c r="N80" s="88"/>
      <c r="O80" s="88"/>
      <c r="P80" s="88"/>
      <c r="Q80" s="88"/>
      <c r="R80" s="88">
        <v>70000</v>
      </c>
      <c r="S80" s="88"/>
      <c r="T80" s="88">
        <v>70000</v>
      </c>
      <c r="U80" s="25"/>
      <c r="V80" s="88"/>
      <c r="W80" s="88"/>
    </row>
    <row r="81" spans="1:23" ht="32.85" customHeight="1">
      <c r="A81" s="13" t="s">
        <v>239</v>
      </c>
      <c r="B81" s="84" t="s">
        <v>267</v>
      </c>
      <c r="C81" s="13" t="s">
        <v>266</v>
      </c>
      <c r="D81" s="13" t="s">
        <v>45</v>
      </c>
      <c r="E81" s="13" t="s">
        <v>72</v>
      </c>
      <c r="F81" s="13" t="s">
        <v>73</v>
      </c>
      <c r="G81" s="13" t="s">
        <v>172</v>
      </c>
      <c r="H81" s="13" t="s">
        <v>173</v>
      </c>
      <c r="I81" s="88">
        <v>337000</v>
      </c>
      <c r="J81" s="88"/>
      <c r="K81" s="88"/>
      <c r="L81" s="88"/>
      <c r="M81" s="88"/>
      <c r="N81" s="88"/>
      <c r="O81" s="88"/>
      <c r="P81" s="88"/>
      <c r="Q81" s="88"/>
      <c r="R81" s="88">
        <v>337000</v>
      </c>
      <c r="S81" s="88"/>
      <c r="T81" s="88">
        <v>337000</v>
      </c>
      <c r="U81" s="25"/>
      <c r="V81" s="88"/>
      <c r="W81" s="88"/>
    </row>
    <row r="82" spans="1:23" ht="32.85" customHeight="1">
      <c r="A82" s="13" t="s">
        <v>239</v>
      </c>
      <c r="B82" s="84" t="s">
        <v>267</v>
      </c>
      <c r="C82" s="13" t="s">
        <v>266</v>
      </c>
      <c r="D82" s="13" t="s">
        <v>45</v>
      </c>
      <c r="E82" s="13" t="s">
        <v>72</v>
      </c>
      <c r="F82" s="13" t="s">
        <v>73</v>
      </c>
      <c r="G82" s="13" t="s">
        <v>174</v>
      </c>
      <c r="H82" s="13" t="s">
        <v>175</v>
      </c>
      <c r="I82" s="88">
        <v>1083000</v>
      </c>
      <c r="J82" s="88"/>
      <c r="K82" s="88"/>
      <c r="L82" s="88"/>
      <c r="M82" s="88"/>
      <c r="N82" s="88"/>
      <c r="O82" s="88"/>
      <c r="P82" s="88"/>
      <c r="Q82" s="88"/>
      <c r="R82" s="88">
        <v>1083000</v>
      </c>
      <c r="S82" s="88"/>
      <c r="T82" s="88">
        <v>1083000</v>
      </c>
      <c r="U82" s="25"/>
      <c r="V82" s="88"/>
      <c r="W82" s="88"/>
    </row>
    <row r="83" spans="1:23" ht="32.85" customHeight="1">
      <c r="A83" s="13" t="s">
        <v>239</v>
      </c>
      <c r="B83" s="84" t="s">
        <v>267</v>
      </c>
      <c r="C83" s="13" t="s">
        <v>266</v>
      </c>
      <c r="D83" s="13" t="s">
        <v>45</v>
      </c>
      <c r="E83" s="13" t="s">
        <v>72</v>
      </c>
      <c r="F83" s="13" t="s">
        <v>73</v>
      </c>
      <c r="G83" s="13" t="s">
        <v>176</v>
      </c>
      <c r="H83" s="13" t="s">
        <v>177</v>
      </c>
      <c r="I83" s="88">
        <v>80000</v>
      </c>
      <c r="J83" s="88"/>
      <c r="K83" s="88"/>
      <c r="L83" s="88"/>
      <c r="M83" s="88"/>
      <c r="N83" s="88"/>
      <c r="O83" s="88"/>
      <c r="P83" s="88"/>
      <c r="Q83" s="88"/>
      <c r="R83" s="88">
        <v>80000</v>
      </c>
      <c r="S83" s="88"/>
      <c r="T83" s="88">
        <v>80000</v>
      </c>
      <c r="U83" s="25"/>
      <c r="V83" s="88"/>
      <c r="W83" s="88"/>
    </row>
    <row r="84" spans="1:23" ht="32.85" customHeight="1">
      <c r="A84" s="13" t="s">
        <v>239</v>
      </c>
      <c r="B84" s="84" t="s">
        <v>267</v>
      </c>
      <c r="C84" s="13" t="s">
        <v>266</v>
      </c>
      <c r="D84" s="13" t="s">
        <v>45</v>
      </c>
      <c r="E84" s="13" t="s">
        <v>72</v>
      </c>
      <c r="F84" s="13" t="s">
        <v>73</v>
      </c>
      <c r="G84" s="13" t="s">
        <v>247</v>
      </c>
      <c r="H84" s="13" t="s">
        <v>248</v>
      </c>
      <c r="I84" s="88">
        <v>15000</v>
      </c>
      <c r="J84" s="88"/>
      <c r="K84" s="88"/>
      <c r="L84" s="88"/>
      <c r="M84" s="88"/>
      <c r="N84" s="88"/>
      <c r="O84" s="88"/>
      <c r="P84" s="88"/>
      <c r="Q84" s="88"/>
      <c r="R84" s="88">
        <v>15000</v>
      </c>
      <c r="S84" s="88"/>
      <c r="T84" s="88">
        <v>15000</v>
      </c>
      <c r="U84" s="25"/>
      <c r="V84" s="88"/>
      <c r="W84" s="88"/>
    </row>
    <row r="85" spans="1:23" ht="32.85" customHeight="1">
      <c r="A85" s="13" t="s">
        <v>239</v>
      </c>
      <c r="B85" s="84" t="s">
        <v>267</v>
      </c>
      <c r="C85" s="13" t="s">
        <v>266</v>
      </c>
      <c r="D85" s="13" t="s">
        <v>45</v>
      </c>
      <c r="E85" s="13" t="s">
        <v>72</v>
      </c>
      <c r="F85" s="13" t="s">
        <v>73</v>
      </c>
      <c r="G85" s="13" t="s">
        <v>201</v>
      </c>
      <c r="H85" s="13" t="s">
        <v>202</v>
      </c>
      <c r="I85" s="88">
        <v>1180482.3899999999</v>
      </c>
      <c r="J85" s="88"/>
      <c r="K85" s="88"/>
      <c r="L85" s="88"/>
      <c r="M85" s="88"/>
      <c r="N85" s="88"/>
      <c r="O85" s="88"/>
      <c r="P85" s="88"/>
      <c r="Q85" s="88"/>
      <c r="R85" s="88">
        <v>1180482.3899999999</v>
      </c>
      <c r="S85" s="88"/>
      <c r="T85" s="88">
        <v>1180482.3899999999</v>
      </c>
      <c r="U85" s="25"/>
      <c r="V85" s="88"/>
      <c r="W85" s="88"/>
    </row>
    <row r="86" spans="1:23" ht="32.85" customHeight="1">
      <c r="A86" s="13" t="s">
        <v>239</v>
      </c>
      <c r="B86" s="84" t="s">
        <v>267</v>
      </c>
      <c r="C86" s="13" t="s">
        <v>266</v>
      </c>
      <c r="D86" s="13" t="s">
        <v>45</v>
      </c>
      <c r="E86" s="13" t="s">
        <v>72</v>
      </c>
      <c r="F86" s="13" t="s">
        <v>73</v>
      </c>
      <c r="G86" s="13" t="s">
        <v>243</v>
      </c>
      <c r="H86" s="13" t="s">
        <v>244</v>
      </c>
      <c r="I86" s="88">
        <v>5630680</v>
      </c>
      <c r="J86" s="88"/>
      <c r="K86" s="88"/>
      <c r="L86" s="88"/>
      <c r="M86" s="88"/>
      <c r="N86" s="88"/>
      <c r="O86" s="88"/>
      <c r="P86" s="88"/>
      <c r="Q86" s="88"/>
      <c r="R86" s="88">
        <v>5630680</v>
      </c>
      <c r="S86" s="88"/>
      <c r="T86" s="88">
        <v>5630680</v>
      </c>
      <c r="U86" s="25"/>
      <c r="V86" s="88"/>
      <c r="W86" s="88"/>
    </row>
    <row r="87" spans="1:23" ht="32.85" customHeight="1">
      <c r="A87" s="13" t="s">
        <v>239</v>
      </c>
      <c r="B87" s="84" t="s">
        <v>267</v>
      </c>
      <c r="C87" s="13" t="s">
        <v>266</v>
      </c>
      <c r="D87" s="13" t="s">
        <v>45</v>
      </c>
      <c r="E87" s="13" t="s">
        <v>72</v>
      </c>
      <c r="F87" s="13" t="s">
        <v>73</v>
      </c>
      <c r="G87" s="13" t="s">
        <v>251</v>
      </c>
      <c r="H87" s="13" t="s">
        <v>252</v>
      </c>
      <c r="I87" s="88">
        <v>118000</v>
      </c>
      <c r="J87" s="88"/>
      <c r="K87" s="88"/>
      <c r="L87" s="88"/>
      <c r="M87" s="88"/>
      <c r="N87" s="88"/>
      <c r="O87" s="88"/>
      <c r="P87" s="88"/>
      <c r="Q87" s="88"/>
      <c r="R87" s="88">
        <v>118000</v>
      </c>
      <c r="S87" s="88"/>
      <c r="T87" s="88">
        <v>118000</v>
      </c>
      <c r="U87" s="25"/>
      <c r="V87" s="88"/>
      <c r="W87" s="88"/>
    </row>
    <row r="88" spans="1:23" ht="32.85" customHeight="1">
      <c r="A88" s="13" t="s">
        <v>239</v>
      </c>
      <c r="B88" s="84" t="s">
        <v>267</v>
      </c>
      <c r="C88" s="13" t="s">
        <v>266</v>
      </c>
      <c r="D88" s="13" t="s">
        <v>45</v>
      </c>
      <c r="E88" s="13" t="s">
        <v>72</v>
      </c>
      <c r="F88" s="13" t="s">
        <v>73</v>
      </c>
      <c r="G88" s="13" t="s">
        <v>178</v>
      </c>
      <c r="H88" s="13" t="s">
        <v>179</v>
      </c>
      <c r="I88" s="88">
        <v>131750</v>
      </c>
      <c r="J88" s="88"/>
      <c r="K88" s="88"/>
      <c r="L88" s="88"/>
      <c r="M88" s="88"/>
      <c r="N88" s="88"/>
      <c r="O88" s="88"/>
      <c r="P88" s="88"/>
      <c r="Q88" s="88"/>
      <c r="R88" s="88">
        <v>131750</v>
      </c>
      <c r="S88" s="88"/>
      <c r="T88" s="88">
        <v>131750</v>
      </c>
      <c r="U88" s="25"/>
      <c r="V88" s="88"/>
      <c r="W88" s="88"/>
    </row>
    <row r="89" spans="1:23" ht="32.85" customHeight="1">
      <c r="A89" s="13" t="s">
        <v>239</v>
      </c>
      <c r="B89" s="84" t="s">
        <v>267</v>
      </c>
      <c r="C89" s="13" t="s">
        <v>266</v>
      </c>
      <c r="D89" s="13" t="s">
        <v>45</v>
      </c>
      <c r="E89" s="13" t="s">
        <v>72</v>
      </c>
      <c r="F89" s="13" t="s">
        <v>73</v>
      </c>
      <c r="G89" s="13" t="s">
        <v>255</v>
      </c>
      <c r="H89" s="13" t="s">
        <v>256</v>
      </c>
      <c r="I89" s="88">
        <v>305453.26</v>
      </c>
      <c r="J89" s="88"/>
      <c r="K89" s="88"/>
      <c r="L89" s="88"/>
      <c r="M89" s="88"/>
      <c r="N89" s="88"/>
      <c r="O89" s="88"/>
      <c r="P89" s="88"/>
      <c r="Q89" s="88"/>
      <c r="R89" s="88">
        <v>305453.26</v>
      </c>
      <c r="S89" s="88"/>
      <c r="T89" s="88">
        <v>305453.26</v>
      </c>
      <c r="U89" s="25"/>
      <c r="V89" s="88"/>
      <c r="W89" s="88"/>
    </row>
    <row r="90" spans="1:23" ht="32.85" customHeight="1">
      <c r="A90" s="13"/>
      <c r="B90" s="13"/>
      <c r="C90" s="13" t="s">
        <v>268</v>
      </c>
      <c r="D90" s="13"/>
      <c r="E90" s="13"/>
      <c r="F90" s="13"/>
      <c r="G90" s="13"/>
      <c r="H90" s="13"/>
      <c r="I90" s="88">
        <v>287750.44</v>
      </c>
      <c r="J90" s="88"/>
      <c r="K90" s="88"/>
      <c r="L90" s="88"/>
      <c r="M90" s="88"/>
      <c r="N90" s="88"/>
      <c r="O90" s="88"/>
      <c r="P90" s="88"/>
      <c r="Q90" s="88"/>
      <c r="R90" s="88">
        <v>287750.44</v>
      </c>
      <c r="S90" s="88"/>
      <c r="T90" s="88">
        <v>287750.44</v>
      </c>
      <c r="U90" s="25"/>
      <c r="V90" s="88"/>
      <c r="W90" s="88"/>
    </row>
    <row r="91" spans="1:23" ht="32.85" customHeight="1">
      <c r="A91" s="13" t="s">
        <v>99</v>
      </c>
      <c r="B91" s="84" t="s">
        <v>269</v>
      </c>
      <c r="C91" s="13" t="s">
        <v>268</v>
      </c>
      <c r="D91" s="13" t="s">
        <v>45</v>
      </c>
      <c r="E91" s="13" t="s">
        <v>98</v>
      </c>
      <c r="F91" s="13" t="s">
        <v>99</v>
      </c>
      <c r="G91" s="13" t="s">
        <v>167</v>
      </c>
      <c r="H91" s="13" t="s">
        <v>99</v>
      </c>
      <c r="I91" s="88">
        <v>83292</v>
      </c>
      <c r="J91" s="88"/>
      <c r="K91" s="88"/>
      <c r="L91" s="88"/>
      <c r="M91" s="88"/>
      <c r="N91" s="88"/>
      <c r="O91" s="88"/>
      <c r="P91" s="88"/>
      <c r="Q91" s="88"/>
      <c r="R91" s="88">
        <v>83292</v>
      </c>
      <c r="S91" s="88"/>
      <c r="T91" s="88">
        <v>83292</v>
      </c>
      <c r="U91" s="25"/>
      <c r="V91" s="88"/>
      <c r="W91" s="88"/>
    </row>
    <row r="92" spans="1:23" ht="32.85" customHeight="1">
      <c r="A92" s="13" t="s">
        <v>99</v>
      </c>
      <c r="B92" s="84" t="s">
        <v>270</v>
      </c>
      <c r="C92" s="13" t="s">
        <v>268</v>
      </c>
      <c r="D92" s="13" t="s">
        <v>45</v>
      </c>
      <c r="E92" s="13" t="s">
        <v>98</v>
      </c>
      <c r="F92" s="13" t="s">
        <v>99</v>
      </c>
      <c r="G92" s="13" t="s">
        <v>167</v>
      </c>
      <c r="H92" s="13" t="s">
        <v>99</v>
      </c>
      <c r="I92" s="88">
        <v>140410.98000000001</v>
      </c>
      <c r="J92" s="88"/>
      <c r="K92" s="88"/>
      <c r="L92" s="88"/>
      <c r="M92" s="88"/>
      <c r="N92" s="88"/>
      <c r="O92" s="88"/>
      <c r="P92" s="88"/>
      <c r="Q92" s="88"/>
      <c r="R92" s="88">
        <v>140410.98000000001</v>
      </c>
      <c r="S92" s="88"/>
      <c r="T92" s="88">
        <v>140410.98000000001</v>
      </c>
      <c r="U92" s="25"/>
      <c r="V92" s="88"/>
      <c r="W92" s="88"/>
    </row>
    <row r="93" spans="1:23" ht="32.85" customHeight="1">
      <c r="A93" s="13" t="s">
        <v>99</v>
      </c>
      <c r="B93" s="84" t="s">
        <v>271</v>
      </c>
      <c r="C93" s="13" t="s">
        <v>268</v>
      </c>
      <c r="D93" s="13" t="s">
        <v>45</v>
      </c>
      <c r="E93" s="13" t="s">
        <v>98</v>
      </c>
      <c r="F93" s="13" t="s">
        <v>99</v>
      </c>
      <c r="G93" s="13" t="s">
        <v>167</v>
      </c>
      <c r="H93" s="13" t="s">
        <v>99</v>
      </c>
      <c r="I93" s="88">
        <v>64047.46</v>
      </c>
      <c r="J93" s="88"/>
      <c r="K93" s="88"/>
      <c r="L93" s="88"/>
      <c r="M93" s="88"/>
      <c r="N93" s="88"/>
      <c r="O93" s="88"/>
      <c r="P93" s="88"/>
      <c r="Q93" s="88"/>
      <c r="R93" s="88">
        <v>64047.46</v>
      </c>
      <c r="S93" s="88"/>
      <c r="T93" s="88">
        <v>64047.46</v>
      </c>
      <c r="U93" s="25"/>
      <c r="V93" s="88"/>
      <c r="W93" s="88"/>
    </row>
    <row r="94" spans="1:23" ht="32.85" customHeight="1">
      <c r="A94" s="13"/>
      <c r="B94" s="13"/>
      <c r="C94" s="13" t="s">
        <v>272</v>
      </c>
      <c r="D94" s="13"/>
      <c r="E94" s="13"/>
      <c r="F94" s="13"/>
      <c r="G94" s="13"/>
      <c r="H94" s="13"/>
      <c r="I94" s="88">
        <v>708000</v>
      </c>
      <c r="J94" s="88"/>
      <c r="K94" s="88"/>
      <c r="L94" s="88"/>
      <c r="M94" s="88"/>
      <c r="N94" s="88"/>
      <c r="O94" s="88"/>
      <c r="P94" s="88"/>
      <c r="Q94" s="88"/>
      <c r="R94" s="88">
        <v>708000</v>
      </c>
      <c r="S94" s="88"/>
      <c r="T94" s="88">
        <v>708000</v>
      </c>
      <c r="U94" s="25"/>
      <c r="V94" s="88"/>
      <c r="W94" s="88"/>
    </row>
    <row r="95" spans="1:23" ht="32.85" customHeight="1">
      <c r="A95" s="13" t="s">
        <v>99</v>
      </c>
      <c r="B95" s="84" t="s">
        <v>273</v>
      </c>
      <c r="C95" s="13" t="s">
        <v>272</v>
      </c>
      <c r="D95" s="13" t="s">
        <v>45</v>
      </c>
      <c r="E95" s="13" t="s">
        <v>98</v>
      </c>
      <c r="F95" s="13" t="s">
        <v>99</v>
      </c>
      <c r="G95" s="13" t="s">
        <v>167</v>
      </c>
      <c r="H95" s="13" t="s">
        <v>99</v>
      </c>
      <c r="I95" s="88">
        <v>330000</v>
      </c>
      <c r="J95" s="88"/>
      <c r="K95" s="88"/>
      <c r="L95" s="88"/>
      <c r="M95" s="88"/>
      <c r="N95" s="88"/>
      <c r="O95" s="88"/>
      <c r="P95" s="88"/>
      <c r="Q95" s="88"/>
      <c r="R95" s="88">
        <v>330000</v>
      </c>
      <c r="S95" s="88"/>
      <c r="T95" s="88">
        <v>330000</v>
      </c>
      <c r="U95" s="25"/>
      <c r="V95" s="88"/>
      <c r="W95" s="88"/>
    </row>
    <row r="96" spans="1:23" ht="32.85" customHeight="1">
      <c r="A96" s="13" t="s">
        <v>99</v>
      </c>
      <c r="B96" s="84" t="s">
        <v>274</v>
      </c>
      <c r="C96" s="13" t="s">
        <v>272</v>
      </c>
      <c r="D96" s="13" t="s">
        <v>45</v>
      </c>
      <c r="E96" s="13" t="s">
        <v>98</v>
      </c>
      <c r="F96" s="13" t="s">
        <v>99</v>
      </c>
      <c r="G96" s="13" t="s">
        <v>167</v>
      </c>
      <c r="H96" s="13" t="s">
        <v>99</v>
      </c>
      <c r="I96" s="88">
        <v>378000</v>
      </c>
      <c r="J96" s="88"/>
      <c r="K96" s="88"/>
      <c r="L96" s="88"/>
      <c r="M96" s="88"/>
      <c r="N96" s="88"/>
      <c r="O96" s="88"/>
      <c r="P96" s="88"/>
      <c r="Q96" s="88"/>
      <c r="R96" s="88">
        <v>378000</v>
      </c>
      <c r="S96" s="88"/>
      <c r="T96" s="88">
        <v>378000</v>
      </c>
      <c r="U96" s="25"/>
      <c r="V96" s="88"/>
      <c r="W96" s="88"/>
    </row>
    <row r="97" spans="1:23" ht="32.85" customHeight="1">
      <c r="A97" s="13"/>
      <c r="B97" s="13"/>
      <c r="C97" s="13" t="s">
        <v>275</v>
      </c>
      <c r="D97" s="13"/>
      <c r="E97" s="13"/>
      <c r="F97" s="13"/>
      <c r="G97" s="13"/>
      <c r="H97" s="13"/>
      <c r="I97" s="88">
        <v>420000</v>
      </c>
      <c r="J97" s="88">
        <v>420000</v>
      </c>
      <c r="K97" s="88">
        <v>420000</v>
      </c>
      <c r="L97" s="88"/>
      <c r="M97" s="88"/>
      <c r="N97" s="88"/>
      <c r="O97" s="88"/>
      <c r="P97" s="88"/>
      <c r="Q97" s="88"/>
      <c r="R97" s="88"/>
      <c r="S97" s="88"/>
      <c r="T97" s="88"/>
      <c r="U97" s="25"/>
      <c r="V97" s="88"/>
      <c r="W97" s="88"/>
    </row>
    <row r="98" spans="1:23" ht="32.85" customHeight="1">
      <c r="A98" s="13" t="s">
        <v>276</v>
      </c>
      <c r="B98" s="84" t="s">
        <v>277</v>
      </c>
      <c r="C98" s="13" t="s">
        <v>275</v>
      </c>
      <c r="D98" s="13" t="s">
        <v>45</v>
      </c>
      <c r="E98" s="13" t="s">
        <v>72</v>
      </c>
      <c r="F98" s="13" t="s">
        <v>73</v>
      </c>
      <c r="G98" s="13" t="s">
        <v>201</v>
      </c>
      <c r="H98" s="13" t="s">
        <v>202</v>
      </c>
      <c r="I98" s="88">
        <v>155000</v>
      </c>
      <c r="J98" s="88">
        <v>155000</v>
      </c>
      <c r="K98" s="88">
        <v>155000</v>
      </c>
      <c r="L98" s="88"/>
      <c r="M98" s="88"/>
      <c r="N98" s="88"/>
      <c r="O98" s="88"/>
      <c r="P98" s="88"/>
      <c r="Q98" s="88"/>
      <c r="R98" s="88"/>
      <c r="S98" s="88"/>
      <c r="T98" s="88"/>
      <c r="U98" s="25"/>
      <c r="V98" s="88"/>
      <c r="W98" s="88"/>
    </row>
    <row r="99" spans="1:23" ht="32.85" customHeight="1">
      <c r="A99" s="13" t="s">
        <v>276</v>
      </c>
      <c r="B99" s="84" t="s">
        <v>277</v>
      </c>
      <c r="C99" s="13" t="s">
        <v>275</v>
      </c>
      <c r="D99" s="13" t="s">
        <v>45</v>
      </c>
      <c r="E99" s="13" t="s">
        <v>72</v>
      </c>
      <c r="F99" s="13" t="s">
        <v>73</v>
      </c>
      <c r="G99" s="13" t="s">
        <v>243</v>
      </c>
      <c r="H99" s="13" t="s">
        <v>244</v>
      </c>
      <c r="I99" s="88">
        <v>80000</v>
      </c>
      <c r="J99" s="88">
        <v>80000</v>
      </c>
      <c r="K99" s="88">
        <v>80000</v>
      </c>
      <c r="L99" s="88"/>
      <c r="M99" s="88"/>
      <c r="N99" s="88"/>
      <c r="O99" s="88"/>
      <c r="P99" s="88"/>
      <c r="Q99" s="88"/>
      <c r="R99" s="88"/>
      <c r="S99" s="88"/>
      <c r="T99" s="88"/>
      <c r="U99" s="25"/>
      <c r="V99" s="88"/>
      <c r="W99" s="88"/>
    </row>
    <row r="100" spans="1:23" ht="32.85" customHeight="1">
      <c r="A100" s="13" t="s">
        <v>276</v>
      </c>
      <c r="B100" s="84" t="s">
        <v>277</v>
      </c>
      <c r="C100" s="13" t="s">
        <v>275</v>
      </c>
      <c r="D100" s="13" t="s">
        <v>45</v>
      </c>
      <c r="E100" s="13" t="s">
        <v>72</v>
      </c>
      <c r="F100" s="13" t="s">
        <v>73</v>
      </c>
      <c r="G100" s="13" t="s">
        <v>180</v>
      </c>
      <c r="H100" s="13" t="s">
        <v>181</v>
      </c>
      <c r="I100" s="88">
        <v>30000</v>
      </c>
      <c r="J100" s="88">
        <v>30000</v>
      </c>
      <c r="K100" s="88">
        <v>30000</v>
      </c>
      <c r="L100" s="88"/>
      <c r="M100" s="88"/>
      <c r="N100" s="88"/>
      <c r="O100" s="88"/>
      <c r="P100" s="88"/>
      <c r="Q100" s="88"/>
      <c r="R100" s="88"/>
      <c r="S100" s="88"/>
      <c r="T100" s="88"/>
      <c r="U100" s="25"/>
      <c r="V100" s="88"/>
      <c r="W100" s="88"/>
    </row>
    <row r="101" spans="1:23" ht="32.85" customHeight="1">
      <c r="A101" s="13" t="s">
        <v>276</v>
      </c>
      <c r="B101" s="84" t="s">
        <v>277</v>
      </c>
      <c r="C101" s="13" t="s">
        <v>275</v>
      </c>
      <c r="D101" s="13" t="s">
        <v>45</v>
      </c>
      <c r="E101" s="13" t="s">
        <v>72</v>
      </c>
      <c r="F101" s="13" t="s">
        <v>73</v>
      </c>
      <c r="G101" s="13" t="s">
        <v>278</v>
      </c>
      <c r="H101" s="13" t="s">
        <v>279</v>
      </c>
      <c r="I101" s="88">
        <v>70000</v>
      </c>
      <c r="J101" s="88">
        <v>70000</v>
      </c>
      <c r="K101" s="88">
        <v>70000</v>
      </c>
      <c r="L101" s="88"/>
      <c r="M101" s="88"/>
      <c r="N101" s="88"/>
      <c r="O101" s="88"/>
      <c r="P101" s="88"/>
      <c r="Q101" s="88"/>
      <c r="R101" s="88"/>
      <c r="S101" s="88"/>
      <c r="T101" s="88"/>
      <c r="U101" s="25"/>
      <c r="V101" s="88"/>
      <c r="W101" s="88"/>
    </row>
    <row r="102" spans="1:23" ht="32.85" customHeight="1">
      <c r="A102" s="13" t="s">
        <v>276</v>
      </c>
      <c r="B102" s="84" t="s">
        <v>277</v>
      </c>
      <c r="C102" s="13" t="s">
        <v>275</v>
      </c>
      <c r="D102" s="13" t="s">
        <v>45</v>
      </c>
      <c r="E102" s="13" t="s">
        <v>72</v>
      </c>
      <c r="F102" s="13" t="s">
        <v>73</v>
      </c>
      <c r="G102" s="13" t="s">
        <v>280</v>
      </c>
      <c r="H102" s="13" t="s">
        <v>281</v>
      </c>
      <c r="I102" s="88">
        <v>85000</v>
      </c>
      <c r="J102" s="88">
        <v>85000</v>
      </c>
      <c r="K102" s="88">
        <v>85000</v>
      </c>
      <c r="L102" s="88"/>
      <c r="M102" s="88"/>
      <c r="N102" s="88"/>
      <c r="O102" s="88"/>
      <c r="P102" s="88"/>
      <c r="Q102" s="88"/>
      <c r="R102" s="88"/>
      <c r="S102" s="88"/>
      <c r="T102" s="88"/>
      <c r="U102" s="25"/>
      <c r="V102" s="88"/>
      <c r="W102" s="88"/>
    </row>
    <row r="103" spans="1:23" ht="32.85" customHeight="1">
      <c r="A103" s="13"/>
      <c r="B103" s="13"/>
      <c r="C103" s="13" t="s">
        <v>282</v>
      </c>
      <c r="D103" s="13"/>
      <c r="E103" s="13"/>
      <c r="F103" s="13"/>
      <c r="G103" s="13"/>
      <c r="H103" s="13"/>
      <c r="I103" s="88">
        <v>12982870.359999999</v>
      </c>
      <c r="J103" s="88"/>
      <c r="K103" s="88"/>
      <c r="L103" s="88"/>
      <c r="M103" s="88"/>
      <c r="N103" s="88"/>
      <c r="O103" s="88"/>
      <c r="P103" s="88"/>
      <c r="Q103" s="88"/>
      <c r="R103" s="88">
        <v>12982870.359999999</v>
      </c>
      <c r="S103" s="88"/>
      <c r="T103" s="88">
        <v>12982870.359999999</v>
      </c>
      <c r="U103" s="25"/>
      <c r="V103" s="88"/>
      <c r="W103" s="88"/>
    </row>
    <row r="104" spans="1:23" ht="32.85" customHeight="1">
      <c r="A104" s="13" t="s">
        <v>203</v>
      </c>
      <c r="B104" s="84" t="s">
        <v>283</v>
      </c>
      <c r="C104" s="13" t="s">
        <v>282</v>
      </c>
      <c r="D104" s="13" t="s">
        <v>48</v>
      </c>
      <c r="E104" s="13" t="s">
        <v>72</v>
      </c>
      <c r="F104" s="13" t="s">
        <v>73</v>
      </c>
      <c r="G104" s="13" t="s">
        <v>206</v>
      </c>
      <c r="H104" s="13" t="s">
        <v>207</v>
      </c>
      <c r="I104" s="88">
        <v>12982870.359999999</v>
      </c>
      <c r="J104" s="88"/>
      <c r="K104" s="88"/>
      <c r="L104" s="88"/>
      <c r="M104" s="88"/>
      <c r="N104" s="88"/>
      <c r="O104" s="88"/>
      <c r="P104" s="88"/>
      <c r="Q104" s="88"/>
      <c r="R104" s="88">
        <v>12982870.359999999</v>
      </c>
      <c r="S104" s="88"/>
      <c r="T104" s="88">
        <v>12982870.359999999</v>
      </c>
      <c r="U104" s="25"/>
      <c r="V104" s="88"/>
      <c r="W104" s="88"/>
    </row>
    <row r="105" spans="1:23" ht="32.85" customHeight="1">
      <c r="A105" s="13"/>
      <c r="B105" s="13"/>
      <c r="C105" s="13" t="s">
        <v>218</v>
      </c>
      <c r="D105" s="13"/>
      <c r="E105" s="13"/>
      <c r="F105" s="13"/>
      <c r="G105" s="13"/>
      <c r="H105" s="13"/>
      <c r="I105" s="88">
        <v>10762082.07</v>
      </c>
      <c r="J105" s="88"/>
      <c r="K105" s="88"/>
      <c r="L105" s="88"/>
      <c r="M105" s="88"/>
      <c r="N105" s="88"/>
      <c r="O105" s="88"/>
      <c r="P105" s="88"/>
      <c r="Q105" s="88"/>
      <c r="R105" s="88">
        <v>10762082.07</v>
      </c>
      <c r="S105" s="88"/>
      <c r="T105" s="88">
        <v>10762082.07</v>
      </c>
      <c r="U105" s="25"/>
      <c r="V105" s="88"/>
      <c r="W105" s="88"/>
    </row>
    <row r="106" spans="1:23" ht="32.85" customHeight="1">
      <c r="A106" s="13" t="s">
        <v>219</v>
      </c>
      <c r="B106" s="84" t="s">
        <v>284</v>
      </c>
      <c r="C106" s="13" t="s">
        <v>218</v>
      </c>
      <c r="D106" s="13" t="s">
        <v>48</v>
      </c>
      <c r="E106" s="13" t="s">
        <v>72</v>
      </c>
      <c r="F106" s="13" t="s">
        <v>73</v>
      </c>
      <c r="G106" s="13" t="s">
        <v>151</v>
      </c>
      <c r="H106" s="13" t="s">
        <v>152</v>
      </c>
      <c r="I106" s="88">
        <v>10762082.07</v>
      </c>
      <c r="J106" s="88"/>
      <c r="K106" s="88"/>
      <c r="L106" s="88"/>
      <c r="M106" s="88"/>
      <c r="N106" s="88"/>
      <c r="O106" s="88"/>
      <c r="P106" s="88"/>
      <c r="Q106" s="88"/>
      <c r="R106" s="88">
        <v>10762082.07</v>
      </c>
      <c r="S106" s="88"/>
      <c r="T106" s="88">
        <v>10762082.07</v>
      </c>
      <c r="U106" s="25"/>
      <c r="V106" s="88"/>
      <c r="W106" s="88"/>
    </row>
    <row r="107" spans="1:23" ht="32.85" customHeight="1">
      <c r="A107" s="13"/>
      <c r="B107" s="13"/>
      <c r="C107" s="13" t="s">
        <v>230</v>
      </c>
      <c r="D107" s="13"/>
      <c r="E107" s="13"/>
      <c r="F107" s="13"/>
      <c r="G107" s="13"/>
      <c r="H107" s="13"/>
      <c r="I107" s="88">
        <v>6181844.8200000003</v>
      </c>
      <c r="J107" s="88"/>
      <c r="K107" s="88"/>
      <c r="L107" s="88"/>
      <c r="M107" s="88"/>
      <c r="N107" s="88"/>
      <c r="O107" s="88"/>
      <c r="P107" s="88"/>
      <c r="Q107" s="88"/>
      <c r="R107" s="88">
        <v>6181844.8200000003</v>
      </c>
      <c r="S107" s="88"/>
      <c r="T107" s="88">
        <v>6181844.8200000003</v>
      </c>
      <c r="U107" s="25"/>
      <c r="V107" s="88"/>
      <c r="W107" s="88"/>
    </row>
    <row r="108" spans="1:23" ht="32.85" customHeight="1">
      <c r="A108" s="13" t="s">
        <v>228</v>
      </c>
      <c r="B108" s="84" t="s">
        <v>285</v>
      </c>
      <c r="C108" s="13" t="s">
        <v>230</v>
      </c>
      <c r="D108" s="13" t="s">
        <v>48</v>
      </c>
      <c r="E108" s="13" t="s">
        <v>82</v>
      </c>
      <c r="F108" s="13" t="s">
        <v>83</v>
      </c>
      <c r="G108" s="13" t="s">
        <v>159</v>
      </c>
      <c r="H108" s="13" t="s">
        <v>160</v>
      </c>
      <c r="I108" s="88">
        <v>6181844.8200000003</v>
      </c>
      <c r="J108" s="88"/>
      <c r="K108" s="88"/>
      <c r="L108" s="88"/>
      <c r="M108" s="88"/>
      <c r="N108" s="88"/>
      <c r="O108" s="88"/>
      <c r="P108" s="88"/>
      <c r="Q108" s="88"/>
      <c r="R108" s="88">
        <v>6181844.8200000003</v>
      </c>
      <c r="S108" s="88"/>
      <c r="T108" s="88">
        <v>6181844.8200000003</v>
      </c>
      <c r="U108" s="25"/>
      <c r="V108" s="88"/>
      <c r="W108" s="88"/>
    </row>
    <row r="109" spans="1:23" ht="32.85" customHeight="1">
      <c r="A109" s="13"/>
      <c r="B109" s="13"/>
      <c r="C109" s="13" t="s">
        <v>245</v>
      </c>
      <c r="D109" s="13"/>
      <c r="E109" s="13"/>
      <c r="F109" s="13"/>
      <c r="G109" s="13"/>
      <c r="H109" s="13"/>
      <c r="I109" s="88">
        <v>8305436.2000000002</v>
      </c>
      <c r="J109" s="88"/>
      <c r="K109" s="88"/>
      <c r="L109" s="88"/>
      <c r="M109" s="88"/>
      <c r="N109" s="88"/>
      <c r="O109" s="88"/>
      <c r="P109" s="88"/>
      <c r="Q109" s="88"/>
      <c r="R109" s="88">
        <v>8305436.2000000002</v>
      </c>
      <c r="S109" s="88"/>
      <c r="T109" s="88">
        <v>8305436.2000000002</v>
      </c>
      <c r="U109" s="25"/>
      <c r="V109" s="88"/>
      <c r="W109" s="88"/>
    </row>
    <row r="110" spans="1:23" ht="32.85" customHeight="1">
      <c r="A110" s="13" t="s">
        <v>239</v>
      </c>
      <c r="B110" s="84" t="s">
        <v>286</v>
      </c>
      <c r="C110" s="13" t="s">
        <v>245</v>
      </c>
      <c r="D110" s="13" t="s">
        <v>48</v>
      </c>
      <c r="E110" s="13" t="s">
        <v>72</v>
      </c>
      <c r="F110" s="13" t="s">
        <v>73</v>
      </c>
      <c r="G110" s="13" t="s">
        <v>170</v>
      </c>
      <c r="H110" s="13" t="s">
        <v>171</v>
      </c>
      <c r="I110" s="88">
        <v>290000</v>
      </c>
      <c r="J110" s="88"/>
      <c r="K110" s="88"/>
      <c r="L110" s="88"/>
      <c r="M110" s="88"/>
      <c r="N110" s="88"/>
      <c r="O110" s="88"/>
      <c r="P110" s="88"/>
      <c r="Q110" s="88"/>
      <c r="R110" s="88">
        <v>290000</v>
      </c>
      <c r="S110" s="88"/>
      <c r="T110" s="88">
        <v>290000</v>
      </c>
      <c r="U110" s="25"/>
      <c r="V110" s="88"/>
      <c r="W110" s="88"/>
    </row>
    <row r="111" spans="1:23" ht="32.85" customHeight="1">
      <c r="A111" s="13" t="s">
        <v>239</v>
      </c>
      <c r="B111" s="84" t="s">
        <v>286</v>
      </c>
      <c r="C111" s="13" t="s">
        <v>245</v>
      </c>
      <c r="D111" s="13" t="s">
        <v>48</v>
      </c>
      <c r="E111" s="13" t="s">
        <v>72</v>
      </c>
      <c r="F111" s="13" t="s">
        <v>73</v>
      </c>
      <c r="G111" s="13" t="s">
        <v>172</v>
      </c>
      <c r="H111" s="13" t="s">
        <v>173</v>
      </c>
      <c r="I111" s="88">
        <v>500000</v>
      </c>
      <c r="J111" s="88"/>
      <c r="K111" s="88"/>
      <c r="L111" s="88"/>
      <c r="M111" s="88"/>
      <c r="N111" s="88"/>
      <c r="O111" s="88"/>
      <c r="P111" s="88"/>
      <c r="Q111" s="88"/>
      <c r="R111" s="88">
        <v>500000</v>
      </c>
      <c r="S111" s="88"/>
      <c r="T111" s="88">
        <v>500000</v>
      </c>
      <c r="U111" s="25"/>
      <c r="V111" s="88"/>
      <c r="W111" s="88"/>
    </row>
    <row r="112" spans="1:23" ht="32.85" customHeight="1">
      <c r="A112" s="13" t="s">
        <v>239</v>
      </c>
      <c r="B112" s="84" t="s">
        <v>286</v>
      </c>
      <c r="C112" s="13" t="s">
        <v>245</v>
      </c>
      <c r="D112" s="13" t="s">
        <v>48</v>
      </c>
      <c r="E112" s="13" t="s">
        <v>72</v>
      </c>
      <c r="F112" s="13" t="s">
        <v>73</v>
      </c>
      <c r="G112" s="13" t="s">
        <v>174</v>
      </c>
      <c r="H112" s="13" t="s">
        <v>175</v>
      </c>
      <c r="I112" s="88">
        <v>880000</v>
      </c>
      <c r="J112" s="88"/>
      <c r="K112" s="88"/>
      <c r="L112" s="88"/>
      <c r="M112" s="88"/>
      <c r="N112" s="88"/>
      <c r="O112" s="88"/>
      <c r="P112" s="88"/>
      <c r="Q112" s="88"/>
      <c r="R112" s="88">
        <v>880000</v>
      </c>
      <c r="S112" s="88"/>
      <c r="T112" s="88">
        <v>880000</v>
      </c>
      <c r="U112" s="25"/>
      <c r="V112" s="88"/>
      <c r="W112" s="88"/>
    </row>
    <row r="113" spans="1:23" ht="32.85" customHeight="1">
      <c r="A113" s="13" t="s">
        <v>239</v>
      </c>
      <c r="B113" s="84" t="s">
        <v>286</v>
      </c>
      <c r="C113" s="13" t="s">
        <v>245</v>
      </c>
      <c r="D113" s="13" t="s">
        <v>48</v>
      </c>
      <c r="E113" s="13" t="s">
        <v>72</v>
      </c>
      <c r="F113" s="13" t="s">
        <v>73</v>
      </c>
      <c r="G113" s="13" t="s">
        <v>201</v>
      </c>
      <c r="H113" s="13" t="s">
        <v>202</v>
      </c>
      <c r="I113" s="88">
        <v>800000</v>
      </c>
      <c r="J113" s="88"/>
      <c r="K113" s="88"/>
      <c r="L113" s="88"/>
      <c r="M113" s="88"/>
      <c r="N113" s="88"/>
      <c r="O113" s="88"/>
      <c r="P113" s="88"/>
      <c r="Q113" s="88"/>
      <c r="R113" s="88">
        <v>800000</v>
      </c>
      <c r="S113" s="88"/>
      <c r="T113" s="88">
        <v>800000</v>
      </c>
      <c r="U113" s="25"/>
      <c r="V113" s="88"/>
      <c r="W113" s="88"/>
    </row>
    <row r="114" spans="1:23" ht="32.85" customHeight="1">
      <c r="A114" s="13" t="s">
        <v>239</v>
      </c>
      <c r="B114" s="84" t="s">
        <v>286</v>
      </c>
      <c r="C114" s="13" t="s">
        <v>245</v>
      </c>
      <c r="D114" s="13" t="s">
        <v>48</v>
      </c>
      <c r="E114" s="13" t="s">
        <v>72</v>
      </c>
      <c r="F114" s="13" t="s">
        <v>73</v>
      </c>
      <c r="G114" s="13" t="s">
        <v>243</v>
      </c>
      <c r="H114" s="13" t="s">
        <v>244</v>
      </c>
      <c r="I114" s="88">
        <v>4804936.2</v>
      </c>
      <c r="J114" s="88"/>
      <c r="K114" s="88"/>
      <c r="L114" s="88"/>
      <c r="M114" s="88"/>
      <c r="N114" s="88"/>
      <c r="O114" s="88"/>
      <c r="P114" s="88"/>
      <c r="Q114" s="88"/>
      <c r="R114" s="88">
        <v>4804936.2</v>
      </c>
      <c r="S114" s="88"/>
      <c r="T114" s="88">
        <v>4804936.2</v>
      </c>
      <c r="U114" s="25"/>
      <c r="V114" s="88"/>
      <c r="W114" s="88"/>
    </row>
    <row r="115" spans="1:23" ht="32.85" customHeight="1">
      <c r="A115" s="13" t="s">
        <v>239</v>
      </c>
      <c r="B115" s="84" t="s">
        <v>286</v>
      </c>
      <c r="C115" s="13" t="s">
        <v>245</v>
      </c>
      <c r="D115" s="13" t="s">
        <v>48</v>
      </c>
      <c r="E115" s="13" t="s">
        <v>72</v>
      </c>
      <c r="F115" s="13" t="s">
        <v>73</v>
      </c>
      <c r="G115" s="13" t="s">
        <v>251</v>
      </c>
      <c r="H115" s="13" t="s">
        <v>252</v>
      </c>
      <c r="I115" s="88">
        <v>300000</v>
      </c>
      <c r="J115" s="88"/>
      <c r="K115" s="88"/>
      <c r="L115" s="88"/>
      <c r="M115" s="88"/>
      <c r="N115" s="88"/>
      <c r="O115" s="88"/>
      <c r="P115" s="88"/>
      <c r="Q115" s="88"/>
      <c r="R115" s="88">
        <v>300000</v>
      </c>
      <c r="S115" s="88"/>
      <c r="T115" s="88">
        <v>300000</v>
      </c>
      <c r="U115" s="25"/>
      <c r="V115" s="88"/>
      <c r="W115" s="88"/>
    </row>
    <row r="116" spans="1:23" ht="32.85" customHeight="1">
      <c r="A116" s="13" t="s">
        <v>239</v>
      </c>
      <c r="B116" s="84" t="s">
        <v>286</v>
      </c>
      <c r="C116" s="13" t="s">
        <v>245</v>
      </c>
      <c r="D116" s="13" t="s">
        <v>48</v>
      </c>
      <c r="E116" s="13" t="s">
        <v>72</v>
      </c>
      <c r="F116" s="13" t="s">
        <v>73</v>
      </c>
      <c r="G116" s="13" t="s">
        <v>178</v>
      </c>
      <c r="H116" s="13" t="s">
        <v>179</v>
      </c>
      <c r="I116" s="88">
        <v>730000</v>
      </c>
      <c r="J116" s="88"/>
      <c r="K116" s="88"/>
      <c r="L116" s="88"/>
      <c r="M116" s="88"/>
      <c r="N116" s="88"/>
      <c r="O116" s="88"/>
      <c r="P116" s="88"/>
      <c r="Q116" s="88"/>
      <c r="R116" s="88">
        <v>730000</v>
      </c>
      <c r="S116" s="88"/>
      <c r="T116" s="88">
        <v>730000</v>
      </c>
      <c r="U116" s="25"/>
      <c r="V116" s="88"/>
      <c r="W116" s="88"/>
    </row>
    <row r="117" spans="1:23" ht="32.85" customHeight="1">
      <c r="A117" s="13" t="s">
        <v>239</v>
      </c>
      <c r="B117" s="84" t="s">
        <v>286</v>
      </c>
      <c r="C117" s="13" t="s">
        <v>245</v>
      </c>
      <c r="D117" s="13" t="s">
        <v>48</v>
      </c>
      <c r="E117" s="13" t="s">
        <v>72</v>
      </c>
      <c r="F117" s="13" t="s">
        <v>73</v>
      </c>
      <c r="G117" s="13" t="s">
        <v>287</v>
      </c>
      <c r="H117" s="13" t="s">
        <v>288</v>
      </c>
      <c r="I117" s="88">
        <v>500</v>
      </c>
      <c r="J117" s="88"/>
      <c r="K117" s="88"/>
      <c r="L117" s="88"/>
      <c r="M117" s="88"/>
      <c r="N117" s="88"/>
      <c r="O117" s="88"/>
      <c r="P117" s="88"/>
      <c r="Q117" s="88"/>
      <c r="R117" s="88">
        <v>500</v>
      </c>
      <c r="S117" s="88"/>
      <c r="T117" s="88">
        <v>500</v>
      </c>
      <c r="U117" s="25"/>
      <c r="V117" s="88"/>
      <c r="W117" s="88"/>
    </row>
    <row r="118" spans="1:23" ht="32.85" customHeight="1">
      <c r="A118" s="13"/>
      <c r="B118" s="13"/>
      <c r="C118" s="13" t="s">
        <v>289</v>
      </c>
      <c r="D118" s="13"/>
      <c r="E118" s="13"/>
      <c r="F118" s="13"/>
      <c r="G118" s="13"/>
      <c r="H118" s="13"/>
      <c r="I118" s="88">
        <v>98880</v>
      </c>
      <c r="J118" s="88"/>
      <c r="K118" s="88"/>
      <c r="L118" s="88"/>
      <c r="M118" s="88"/>
      <c r="N118" s="88"/>
      <c r="O118" s="88"/>
      <c r="P118" s="88"/>
      <c r="Q118" s="88"/>
      <c r="R118" s="88">
        <v>98880</v>
      </c>
      <c r="S118" s="88"/>
      <c r="T118" s="88">
        <v>98880</v>
      </c>
      <c r="U118" s="25"/>
      <c r="V118" s="88"/>
      <c r="W118" s="88"/>
    </row>
    <row r="119" spans="1:23" ht="32.85" customHeight="1">
      <c r="A119" s="13" t="s">
        <v>276</v>
      </c>
      <c r="B119" s="84" t="s">
        <v>290</v>
      </c>
      <c r="C119" s="13" t="s">
        <v>289</v>
      </c>
      <c r="D119" s="13" t="s">
        <v>48</v>
      </c>
      <c r="E119" s="13" t="s">
        <v>72</v>
      </c>
      <c r="F119" s="13" t="s">
        <v>73</v>
      </c>
      <c r="G119" s="13" t="s">
        <v>201</v>
      </c>
      <c r="H119" s="13" t="s">
        <v>202</v>
      </c>
      <c r="I119" s="88">
        <v>98880</v>
      </c>
      <c r="J119" s="88"/>
      <c r="K119" s="88"/>
      <c r="L119" s="88"/>
      <c r="M119" s="88"/>
      <c r="N119" s="88"/>
      <c r="O119" s="88"/>
      <c r="P119" s="88"/>
      <c r="Q119" s="88"/>
      <c r="R119" s="88">
        <v>98880</v>
      </c>
      <c r="S119" s="88"/>
      <c r="T119" s="88">
        <v>98880</v>
      </c>
      <c r="U119" s="25"/>
      <c r="V119" s="88"/>
      <c r="W119" s="88"/>
    </row>
    <row r="120" spans="1:23" ht="32.85" customHeight="1">
      <c r="A120" s="13"/>
      <c r="B120" s="13"/>
      <c r="C120" s="13" t="s">
        <v>268</v>
      </c>
      <c r="D120" s="13"/>
      <c r="E120" s="13"/>
      <c r="F120" s="13"/>
      <c r="G120" s="13"/>
      <c r="H120" s="13"/>
      <c r="I120" s="88">
        <v>1472124</v>
      </c>
      <c r="J120" s="88"/>
      <c r="K120" s="88"/>
      <c r="L120" s="88"/>
      <c r="M120" s="88"/>
      <c r="N120" s="88"/>
      <c r="O120" s="88"/>
      <c r="P120" s="88"/>
      <c r="Q120" s="88"/>
      <c r="R120" s="88">
        <v>1472124</v>
      </c>
      <c r="S120" s="88"/>
      <c r="T120" s="88">
        <v>1472124</v>
      </c>
      <c r="U120" s="25"/>
      <c r="V120" s="88"/>
      <c r="W120" s="88"/>
    </row>
    <row r="121" spans="1:23" ht="32.85" customHeight="1">
      <c r="A121" s="13" t="s">
        <v>99</v>
      </c>
      <c r="B121" s="84" t="s">
        <v>291</v>
      </c>
      <c r="C121" s="13" t="s">
        <v>268</v>
      </c>
      <c r="D121" s="13" t="s">
        <v>48</v>
      </c>
      <c r="E121" s="13" t="s">
        <v>98</v>
      </c>
      <c r="F121" s="13" t="s">
        <v>99</v>
      </c>
      <c r="G121" s="13" t="s">
        <v>167</v>
      </c>
      <c r="H121" s="13" t="s">
        <v>99</v>
      </c>
      <c r="I121" s="88">
        <v>1472124</v>
      </c>
      <c r="J121" s="88"/>
      <c r="K121" s="88"/>
      <c r="L121" s="88"/>
      <c r="M121" s="88"/>
      <c r="N121" s="88"/>
      <c r="O121" s="88"/>
      <c r="P121" s="88"/>
      <c r="Q121" s="88"/>
      <c r="R121" s="88">
        <v>1472124</v>
      </c>
      <c r="S121" s="88"/>
      <c r="T121" s="88">
        <v>1472124</v>
      </c>
      <c r="U121" s="25"/>
      <c r="V121" s="88"/>
      <c r="W121" s="88"/>
    </row>
    <row r="122" spans="1:23" ht="32.85" customHeight="1">
      <c r="A122" s="13"/>
      <c r="B122" s="13"/>
      <c r="C122" s="13" t="s">
        <v>203</v>
      </c>
      <c r="D122" s="13"/>
      <c r="E122" s="13"/>
      <c r="F122" s="13"/>
      <c r="G122" s="13"/>
      <c r="H122" s="13"/>
      <c r="I122" s="88">
        <v>13025600</v>
      </c>
      <c r="J122" s="88"/>
      <c r="K122" s="88"/>
      <c r="L122" s="88"/>
      <c r="M122" s="88"/>
      <c r="N122" s="88"/>
      <c r="O122" s="88"/>
      <c r="P122" s="88"/>
      <c r="Q122" s="88"/>
      <c r="R122" s="88">
        <v>13025600</v>
      </c>
      <c r="S122" s="88"/>
      <c r="T122" s="88">
        <v>13025600</v>
      </c>
      <c r="U122" s="25"/>
      <c r="V122" s="88"/>
      <c r="W122" s="88"/>
    </row>
    <row r="123" spans="1:23" ht="32.85" customHeight="1">
      <c r="A123" s="13" t="s">
        <v>204</v>
      </c>
      <c r="B123" s="84" t="s">
        <v>292</v>
      </c>
      <c r="C123" s="13" t="s">
        <v>203</v>
      </c>
      <c r="D123" s="13" t="s">
        <v>50</v>
      </c>
      <c r="E123" s="13" t="s">
        <v>72</v>
      </c>
      <c r="F123" s="13" t="s">
        <v>73</v>
      </c>
      <c r="G123" s="13" t="s">
        <v>206</v>
      </c>
      <c r="H123" s="13" t="s">
        <v>207</v>
      </c>
      <c r="I123" s="88">
        <v>13025600</v>
      </c>
      <c r="J123" s="88"/>
      <c r="K123" s="88"/>
      <c r="L123" s="88"/>
      <c r="M123" s="88"/>
      <c r="N123" s="88"/>
      <c r="O123" s="88"/>
      <c r="P123" s="88"/>
      <c r="Q123" s="88"/>
      <c r="R123" s="88">
        <v>13025600</v>
      </c>
      <c r="S123" s="88"/>
      <c r="T123" s="88">
        <v>13025600</v>
      </c>
      <c r="U123" s="25"/>
      <c r="V123" s="88"/>
      <c r="W123" s="88"/>
    </row>
    <row r="124" spans="1:23" ht="32.85" customHeight="1">
      <c r="A124" s="13"/>
      <c r="B124" s="13"/>
      <c r="C124" s="13" t="s">
        <v>282</v>
      </c>
      <c r="D124" s="13"/>
      <c r="E124" s="13"/>
      <c r="F124" s="13"/>
      <c r="G124" s="13"/>
      <c r="H124" s="13"/>
      <c r="I124" s="88">
        <v>5175788.16</v>
      </c>
      <c r="J124" s="88"/>
      <c r="K124" s="88"/>
      <c r="L124" s="88"/>
      <c r="M124" s="88"/>
      <c r="N124" s="88"/>
      <c r="O124" s="88"/>
      <c r="P124" s="88"/>
      <c r="Q124" s="88"/>
      <c r="R124" s="88">
        <v>5175788.16</v>
      </c>
      <c r="S124" s="88"/>
      <c r="T124" s="88">
        <v>5175788.16</v>
      </c>
      <c r="U124" s="25"/>
      <c r="V124" s="88"/>
      <c r="W124" s="88"/>
    </row>
    <row r="125" spans="1:23" ht="32.85" customHeight="1">
      <c r="A125" s="13" t="s">
        <v>203</v>
      </c>
      <c r="B125" s="84" t="s">
        <v>293</v>
      </c>
      <c r="C125" s="13" t="s">
        <v>282</v>
      </c>
      <c r="D125" s="13" t="s">
        <v>50</v>
      </c>
      <c r="E125" s="13" t="s">
        <v>72</v>
      </c>
      <c r="F125" s="13" t="s">
        <v>73</v>
      </c>
      <c r="G125" s="13" t="s">
        <v>206</v>
      </c>
      <c r="H125" s="13" t="s">
        <v>207</v>
      </c>
      <c r="I125" s="88">
        <v>5175788.16</v>
      </c>
      <c r="J125" s="88"/>
      <c r="K125" s="88"/>
      <c r="L125" s="88"/>
      <c r="M125" s="88"/>
      <c r="N125" s="88"/>
      <c r="O125" s="88"/>
      <c r="P125" s="88"/>
      <c r="Q125" s="88"/>
      <c r="R125" s="88">
        <v>5175788.16</v>
      </c>
      <c r="S125" s="88"/>
      <c r="T125" s="88">
        <v>5175788.16</v>
      </c>
      <c r="U125" s="25"/>
      <c r="V125" s="88"/>
      <c r="W125" s="88"/>
    </row>
    <row r="126" spans="1:23" ht="32.85" customHeight="1">
      <c r="A126" s="13"/>
      <c r="B126" s="13"/>
      <c r="C126" s="13" t="s">
        <v>222</v>
      </c>
      <c r="D126" s="13"/>
      <c r="E126" s="13"/>
      <c r="F126" s="13"/>
      <c r="G126" s="13"/>
      <c r="H126" s="13"/>
      <c r="I126" s="88">
        <v>3679284.56</v>
      </c>
      <c r="J126" s="88"/>
      <c r="K126" s="88"/>
      <c r="L126" s="88"/>
      <c r="M126" s="88"/>
      <c r="N126" s="88"/>
      <c r="O126" s="88"/>
      <c r="P126" s="88"/>
      <c r="Q126" s="88"/>
      <c r="R126" s="88">
        <v>3679284.56</v>
      </c>
      <c r="S126" s="88"/>
      <c r="T126" s="88">
        <v>3679284.56</v>
      </c>
      <c r="U126" s="25"/>
      <c r="V126" s="88"/>
      <c r="W126" s="88"/>
    </row>
    <row r="127" spans="1:23" ht="32.85" customHeight="1">
      <c r="A127" s="13" t="s">
        <v>219</v>
      </c>
      <c r="B127" s="84" t="s">
        <v>294</v>
      </c>
      <c r="C127" s="13" t="s">
        <v>222</v>
      </c>
      <c r="D127" s="13" t="s">
        <v>50</v>
      </c>
      <c r="E127" s="13" t="s">
        <v>72</v>
      </c>
      <c r="F127" s="13" t="s">
        <v>73</v>
      </c>
      <c r="G127" s="13" t="s">
        <v>151</v>
      </c>
      <c r="H127" s="13" t="s">
        <v>152</v>
      </c>
      <c r="I127" s="88">
        <v>3679284.56</v>
      </c>
      <c r="J127" s="88"/>
      <c r="K127" s="88"/>
      <c r="L127" s="88"/>
      <c r="M127" s="88"/>
      <c r="N127" s="88"/>
      <c r="O127" s="88"/>
      <c r="P127" s="88"/>
      <c r="Q127" s="88"/>
      <c r="R127" s="88">
        <v>3679284.56</v>
      </c>
      <c r="S127" s="88"/>
      <c r="T127" s="88">
        <v>3679284.56</v>
      </c>
      <c r="U127" s="25"/>
      <c r="V127" s="88"/>
      <c r="W127" s="88"/>
    </row>
    <row r="128" spans="1:23" ht="32.85" customHeight="1">
      <c r="A128" s="13"/>
      <c r="B128" s="13"/>
      <c r="C128" s="13" t="s">
        <v>230</v>
      </c>
      <c r="D128" s="13"/>
      <c r="E128" s="13"/>
      <c r="F128" s="13"/>
      <c r="G128" s="13"/>
      <c r="H128" s="13"/>
      <c r="I128" s="88">
        <v>785754.27</v>
      </c>
      <c r="J128" s="88"/>
      <c r="K128" s="88"/>
      <c r="L128" s="88"/>
      <c r="M128" s="88"/>
      <c r="N128" s="88"/>
      <c r="O128" s="88"/>
      <c r="P128" s="88"/>
      <c r="Q128" s="88"/>
      <c r="R128" s="88">
        <v>785754.27</v>
      </c>
      <c r="S128" s="88"/>
      <c r="T128" s="88">
        <v>785754.27</v>
      </c>
      <c r="U128" s="25"/>
      <c r="V128" s="88"/>
      <c r="W128" s="88"/>
    </row>
    <row r="129" spans="1:23" ht="32.85" customHeight="1">
      <c r="A129" s="13" t="s">
        <v>228</v>
      </c>
      <c r="B129" s="84" t="s">
        <v>295</v>
      </c>
      <c r="C129" s="13" t="s">
        <v>230</v>
      </c>
      <c r="D129" s="13" t="s">
        <v>50</v>
      </c>
      <c r="E129" s="13" t="s">
        <v>72</v>
      </c>
      <c r="F129" s="13" t="s">
        <v>73</v>
      </c>
      <c r="G129" s="13" t="s">
        <v>157</v>
      </c>
      <c r="H129" s="13" t="s">
        <v>158</v>
      </c>
      <c r="I129" s="88">
        <v>308465.31</v>
      </c>
      <c r="J129" s="88"/>
      <c r="K129" s="88"/>
      <c r="L129" s="88"/>
      <c r="M129" s="88"/>
      <c r="N129" s="88"/>
      <c r="O129" s="88"/>
      <c r="P129" s="88"/>
      <c r="Q129" s="88"/>
      <c r="R129" s="88">
        <v>308465.31</v>
      </c>
      <c r="S129" s="88"/>
      <c r="T129" s="88">
        <v>308465.31</v>
      </c>
      <c r="U129" s="25"/>
      <c r="V129" s="88"/>
      <c r="W129" s="88"/>
    </row>
    <row r="130" spans="1:23" ht="32.85" customHeight="1">
      <c r="A130" s="13" t="s">
        <v>228</v>
      </c>
      <c r="B130" s="84" t="s">
        <v>295</v>
      </c>
      <c r="C130" s="13" t="s">
        <v>230</v>
      </c>
      <c r="D130" s="13" t="s">
        <v>50</v>
      </c>
      <c r="E130" s="13" t="s">
        <v>82</v>
      </c>
      <c r="F130" s="13" t="s">
        <v>83</v>
      </c>
      <c r="G130" s="13" t="s">
        <v>159</v>
      </c>
      <c r="H130" s="13" t="s">
        <v>160</v>
      </c>
      <c r="I130" s="88">
        <v>477288.96000000002</v>
      </c>
      <c r="J130" s="88"/>
      <c r="K130" s="88"/>
      <c r="L130" s="88"/>
      <c r="M130" s="88"/>
      <c r="N130" s="88"/>
      <c r="O130" s="88"/>
      <c r="P130" s="88"/>
      <c r="Q130" s="88"/>
      <c r="R130" s="88">
        <v>477288.96000000002</v>
      </c>
      <c r="S130" s="88"/>
      <c r="T130" s="88">
        <v>477288.96000000002</v>
      </c>
      <c r="U130" s="25"/>
      <c r="V130" s="88"/>
      <c r="W130" s="88"/>
    </row>
    <row r="131" spans="1:23" ht="32.85" customHeight="1">
      <c r="A131" s="13"/>
      <c r="B131" s="13"/>
      <c r="C131" s="13" t="s">
        <v>245</v>
      </c>
      <c r="D131" s="13"/>
      <c r="E131" s="13"/>
      <c r="F131" s="13"/>
      <c r="G131" s="13"/>
      <c r="H131" s="13"/>
      <c r="I131" s="88">
        <v>14392089.65</v>
      </c>
      <c r="J131" s="88"/>
      <c r="K131" s="88"/>
      <c r="L131" s="88"/>
      <c r="M131" s="88"/>
      <c r="N131" s="88"/>
      <c r="O131" s="88"/>
      <c r="P131" s="88"/>
      <c r="Q131" s="88"/>
      <c r="R131" s="88">
        <v>14392089.65</v>
      </c>
      <c r="S131" s="88"/>
      <c r="T131" s="88">
        <v>14392089.65</v>
      </c>
      <c r="U131" s="25"/>
      <c r="V131" s="88"/>
      <c r="W131" s="88"/>
    </row>
    <row r="132" spans="1:23" ht="32.85" customHeight="1">
      <c r="A132" s="13" t="s">
        <v>239</v>
      </c>
      <c r="B132" s="84" t="s">
        <v>296</v>
      </c>
      <c r="C132" s="13" t="s">
        <v>245</v>
      </c>
      <c r="D132" s="13" t="s">
        <v>50</v>
      </c>
      <c r="E132" s="13" t="s">
        <v>72</v>
      </c>
      <c r="F132" s="13" t="s">
        <v>73</v>
      </c>
      <c r="G132" s="13" t="s">
        <v>170</v>
      </c>
      <c r="H132" s="13" t="s">
        <v>171</v>
      </c>
      <c r="I132" s="88">
        <v>30000</v>
      </c>
      <c r="J132" s="88"/>
      <c r="K132" s="88"/>
      <c r="L132" s="88"/>
      <c r="M132" s="88"/>
      <c r="N132" s="88"/>
      <c r="O132" s="88"/>
      <c r="P132" s="88"/>
      <c r="Q132" s="88"/>
      <c r="R132" s="88">
        <v>30000</v>
      </c>
      <c r="S132" s="88"/>
      <c r="T132" s="88">
        <v>30000</v>
      </c>
      <c r="U132" s="25"/>
      <c r="V132" s="88"/>
      <c r="W132" s="88"/>
    </row>
    <row r="133" spans="1:23" ht="32.85" customHeight="1">
      <c r="A133" s="13" t="s">
        <v>239</v>
      </c>
      <c r="B133" s="84" t="s">
        <v>296</v>
      </c>
      <c r="C133" s="13" t="s">
        <v>245</v>
      </c>
      <c r="D133" s="13" t="s">
        <v>50</v>
      </c>
      <c r="E133" s="13" t="s">
        <v>72</v>
      </c>
      <c r="F133" s="13" t="s">
        <v>73</v>
      </c>
      <c r="G133" s="13" t="s">
        <v>264</v>
      </c>
      <c r="H133" s="13" t="s">
        <v>265</v>
      </c>
      <c r="I133" s="88">
        <v>55000</v>
      </c>
      <c r="J133" s="88"/>
      <c r="K133" s="88"/>
      <c r="L133" s="88"/>
      <c r="M133" s="88"/>
      <c r="N133" s="88"/>
      <c r="O133" s="88"/>
      <c r="P133" s="88"/>
      <c r="Q133" s="88"/>
      <c r="R133" s="88">
        <v>55000</v>
      </c>
      <c r="S133" s="88"/>
      <c r="T133" s="88">
        <v>55000</v>
      </c>
      <c r="U133" s="25"/>
      <c r="V133" s="88"/>
      <c r="W133" s="88"/>
    </row>
    <row r="134" spans="1:23" ht="32.85" customHeight="1">
      <c r="A134" s="13" t="s">
        <v>239</v>
      </c>
      <c r="B134" s="84" t="s">
        <v>296</v>
      </c>
      <c r="C134" s="13" t="s">
        <v>245</v>
      </c>
      <c r="D134" s="13" t="s">
        <v>50</v>
      </c>
      <c r="E134" s="13" t="s">
        <v>72</v>
      </c>
      <c r="F134" s="13" t="s">
        <v>73</v>
      </c>
      <c r="G134" s="13" t="s">
        <v>172</v>
      </c>
      <c r="H134" s="13" t="s">
        <v>173</v>
      </c>
      <c r="I134" s="88">
        <v>270000</v>
      </c>
      <c r="J134" s="88"/>
      <c r="K134" s="88"/>
      <c r="L134" s="88"/>
      <c r="M134" s="88"/>
      <c r="N134" s="88"/>
      <c r="O134" s="88"/>
      <c r="P134" s="88"/>
      <c r="Q134" s="88"/>
      <c r="R134" s="88">
        <v>270000</v>
      </c>
      <c r="S134" s="88"/>
      <c r="T134" s="88">
        <v>270000</v>
      </c>
      <c r="U134" s="25"/>
      <c r="V134" s="88"/>
      <c r="W134" s="88"/>
    </row>
    <row r="135" spans="1:23" ht="32.85" customHeight="1">
      <c r="A135" s="13" t="s">
        <v>239</v>
      </c>
      <c r="B135" s="84" t="s">
        <v>296</v>
      </c>
      <c r="C135" s="13" t="s">
        <v>245</v>
      </c>
      <c r="D135" s="13" t="s">
        <v>50</v>
      </c>
      <c r="E135" s="13" t="s">
        <v>72</v>
      </c>
      <c r="F135" s="13" t="s">
        <v>73</v>
      </c>
      <c r="G135" s="13" t="s">
        <v>174</v>
      </c>
      <c r="H135" s="13" t="s">
        <v>175</v>
      </c>
      <c r="I135" s="88">
        <v>950000</v>
      </c>
      <c r="J135" s="88"/>
      <c r="K135" s="88"/>
      <c r="L135" s="88"/>
      <c r="M135" s="88"/>
      <c r="N135" s="88"/>
      <c r="O135" s="88"/>
      <c r="P135" s="88"/>
      <c r="Q135" s="88"/>
      <c r="R135" s="88">
        <v>950000</v>
      </c>
      <c r="S135" s="88"/>
      <c r="T135" s="88">
        <v>950000</v>
      </c>
      <c r="U135" s="25"/>
      <c r="V135" s="88"/>
      <c r="W135" s="88"/>
    </row>
    <row r="136" spans="1:23" ht="32.85" customHeight="1">
      <c r="A136" s="13" t="s">
        <v>239</v>
      </c>
      <c r="B136" s="84" t="s">
        <v>296</v>
      </c>
      <c r="C136" s="13" t="s">
        <v>245</v>
      </c>
      <c r="D136" s="13" t="s">
        <v>50</v>
      </c>
      <c r="E136" s="13" t="s">
        <v>72</v>
      </c>
      <c r="F136" s="13" t="s">
        <v>73</v>
      </c>
      <c r="G136" s="13" t="s">
        <v>176</v>
      </c>
      <c r="H136" s="13" t="s">
        <v>177</v>
      </c>
      <c r="I136" s="88">
        <v>180000</v>
      </c>
      <c r="J136" s="88"/>
      <c r="K136" s="88"/>
      <c r="L136" s="88"/>
      <c r="M136" s="88"/>
      <c r="N136" s="88"/>
      <c r="O136" s="88"/>
      <c r="P136" s="88"/>
      <c r="Q136" s="88"/>
      <c r="R136" s="88">
        <v>180000</v>
      </c>
      <c r="S136" s="88"/>
      <c r="T136" s="88">
        <v>180000</v>
      </c>
      <c r="U136" s="25"/>
      <c r="V136" s="88"/>
      <c r="W136" s="88"/>
    </row>
    <row r="137" spans="1:23" ht="32.85" customHeight="1">
      <c r="A137" s="13" t="s">
        <v>239</v>
      </c>
      <c r="B137" s="84" t="s">
        <v>296</v>
      </c>
      <c r="C137" s="13" t="s">
        <v>245</v>
      </c>
      <c r="D137" s="13" t="s">
        <v>50</v>
      </c>
      <c r="E137" s="13" t="s">
        <v>72</v>
      </c>
      <c r="F137" s="13" t="s">
        <v>73</v>
      </c>
      <c r="G137" s="13" t="s">
        <v>247</v>
      </c>
      <c r="H137" s="13" t="s">
        <v>248</v>
      </c>
      <c r="I137" s="88">
        <v>60040</v>
      </c>
      <c r="J137" s="88"/>
      <c r="K137" s="88"/>
      <c r="L137" s="88"/>
      <c r="M137" s="88"/>
      <c r="N137" s="88"/>
      <c r="O137" s="88"/>
      <c r="P137" s="88"/>
      <c r="Q137" s="88"/>
      <c r="R137" s="88">
        <v>60040</v>
      </c>
      <c r="S137" s="88"/>
      <c r="T137" s="88">
        <v>60040</v>
      </c>
      <c r="U137" s="25"/>
      <c r="V137" s="88"/>
      <c r="W137" s="88"/>
    </row>
    <row r="138" spans="1:23" ht="32.85" customHeight="1">
      <c r="A138" s="13" t="s">
        <v>239</v>
      </c>
      <c r="B138" s="84" t="s">
        <v>296</v>
      </c>
      <c r="C138" s="13" t="s">
        <v>245</v>
      </c>
      <c r="D138" s="13" t="s">
        <v>50</v>
      </c>
      <c r="E138" s="13" t="s">
        <v>72</v>
      </c>
      <c r="F138" s="13" t="s">
        <v>73</v>
      </c>
      <c r="G138" s="13" t="s">
        <v>201</v>
      </c>
      <c r="H138" s="13" t="s">
        <v>202</v>
      </c>
      <c r="I138" s="88">
        <v>830000</v>
      </c>
      <c r="J138" s="88"/>
      <c r="K138" s="88"/>
      <c r="L138" s="88"/>
      <c r="M138" s="88"/>
      <c r="N138" s="88"/>
      <c r="O138" s="88"/>
      <c r="P138" s="88"/>
      <c r="Q138" s="88"/>
      <c r="R138" s="88">
        <v>830000</v>
      </c>
      <c r="S138" s="88"/>
      <c r="T138" s="88">
        <v>830000</v>
      </c>
      <c r="U138" s="25"/>
      <c r="V138" s="88"/>
      <c r="W138" s="88"/>
    </row>
    <row r="139" spans="1:23" ht="32.85" customHeight="1">
      <c r="A139" s="13" t="s">
        <v>239</v>
      </c>
      <c r="B139" s="84" t="s">
        <v>296</v>
      </c>
      <c r="C139" s="13" t="s">
        <v>245</v>
      </c>
      <c r="D139" s="13" t="s">
        <v>50</v>
      </c>
      <c r="E139" s="13" t="s">
        <v>72</v>
      </c>
      <c r="F139" s="13" t="s">
        <v>73</v>
      </c>
      <c r="G139" s="13" t="s">
        <v>297</v>
      </c>
      <c r="H139" s="13" t="s">
        <v>298</v>
      </c>
      <c r="I139" s="88">
        <v>360000</v>
      </c>
      <c r="J139" s="88"/>
      <c r="K139" s="88"/>
      <c r="L139" s="88"/>
      <c r="M139" s="88"/>
      <c r="N139" s="88"/>
      <c r="O139" s="88"/>
      <c r="P139" s="88"/>
      <c r="Q139" s="88"/>
      <c r="R139" s="88">
        <v>360000</v>
      </c>
      <c r="S139" s="88"/>
      <c r="T139" s="88">
        <v>360000</v>
      </c>
      <c r="U139" s="25"/>
      <c r="V139" s="88"/>
      <c r="W139" s="88"/>
    </row>
    <row r="140" spans="1:23" ht="32.85" customHeight="1">
      <c r="A140" s="13" t="s">
        <v>239</v>
      </c>
      <c r="B140" s="84" t="s">
        <v>296</v>
      </c>
      <c r="C140" s="13" t="s">
        <v>245</v>
      </c>
      <c r="D140" s="13" t="s">
        <v>50</v>
      </c>
      <c r="E140" s="13" t="s">
        <v>72</v>
      </c>
      <c r="F140" s="13" t="s">
        <v>73</v>
      </c>
      <c r="G140" s="13" t="s">
        <v>299</v>
      </c>
      <c r="H140" s="13" t="s">
        <v>300</v>
      </c>
      <c r="I140" s="88">
        <v>50000</v>
      </c>
      <c r="J140" s="88"/>
      <c r="K140" s="88"/>
      <c r="L140" s="88"/>
      <c r="M140" s="88"/>
      <c r="N140" s="88"/>
      <c r="O140" s="88"/>
      <c r="P140" s="88"/>
      <c r="Q140" s="88"/>
      <c r="R140" s="88">
        <v>50000</v>
      </c>
      <c r="S140" s="88"/>
      <c r="T140" s="88">
        <v>50000</v>
      </c>
      <c r="U140" s="25"/>
      <c r="V140" s="88"/>
      <c r="W140" s="88"/>
    </row>
    <row r="141" spans="1:23" ht="32.85" customHeight="1">
      <c r="A141" s="13" t="s">
        <v>239</v>
      </c>
      <c r="B141" s="84" t="s">
        <v>296</v>
      </c>
      <c r="C141" s="13" t="s">
        <v>245</v>
      </c>
      <c r="D141" s="13" t="s">
        <v>50</v>
      </c>
      <c r="E141" s="13" t="s">
        <v>72</v>
      </c>
      <c r="F141" s="13" t="s">
        <v>73</v>
      </c>
      <c r="G141" s="13" t="s">
        <v>249</v>
      </c>
      <c r="H141" s="13" t="s">
        <v>250</v>
      </c>
      <c r="I141" s="88">
        <v>6000</v>
      </c>
      <c r="J141" s="88"/>
      <c r="K141" s="88"/>
      <c r="L141" s="88"/>
      <c r="M141" s="88"/>
      <c r="N141" s="88"/>
      <c r="O141" s="88"/>
      <c r="P141" s="88"/>
      <c r="Q141" s="88"/>
      <c r="R141" s="88">
        <v>6000</v>
      </c>
      <c r="S141" s="88"/>
      <c r="T141" s="88">
        <v>6000</v>
      </c>
      <c r="U141" s="25"/>
      <c r="V141" s="88"/>
      <c r="W141" s="88"/>
    </row>
    <row r="142" spans="1:23" ht="32.85" customHeight="1">
      <c r="A142" s="13" t="s">
        <v>239</v>
      </c>
      <c r="B142" s="84" t="s">
        <v>296</v>
      </c>
      <c r="C142" s="13" t="s">
        <v>245</v>
      </c>
      <c r="D142" s="13" t="s">
        <v>50</v>
      </c>
      <c r="E142" s="13" t="s">
        <v>72</v>
      </c>
      <c r="F142" s="13" t="s">
        <v>73</v>
      </c>
      <c r="G142" s="13" t="s">
        <v>243</v>
      </c>
      <c r="H142" s="13" t="s">
        <v>244</v>
      </c>
      <c r="I142" s="88">
        <v>9060000</v>
      </c>
      <c r="J142" s="88"/>
      <c r="K142" s="88"/>
      <c r="L142" s="88"/>
      <c r="M142" s="88"/>
      <c r="N142" s="88"/>
      <c r="O142" s="88"/>
      <c r="P142" s="88"/>
      <c r="Q142" s="88"/>
      <c r="R142" s="88">
        <v>9060000</v>
      </c>
      <c r="S142" s="88"/>
      <c r="T142" s="88">
        <v>9060000</v>
      </c>
      <c r="U142" s="25"/>
      <c r="V142" s="88"/>
      <c r="W142" s="88"/>
    </row>
    <row r="143" spans="1:23" ht="32.85" customHeight="1">
      <c r="A143" s="13" t="s">
        <v>239</v>
      </c>
      <c r="B143" s="84" t="s">
        <v>296</v>
      </c>
      <c r="C143" s="13" t="s">
        <v>245</v>
      </c>
      <c r="D143" s="13" t="s">
        <v>50</v>
      </c>
      <c r="E143" s="13" t="s">
        <v>72</v>
      </c>
      <c r="F143" s="13" t="s">
        <v>73</v>
      </c>
      <c r="G143" s="13" t="s">
        <v>251</v>
      </c>
      <c r="H143" s="13" t="s">
        <v>252</v>
      </c>
      <c r="I143" s="88">
        <v>235000</v>
      </c>
      <c r="J143" s="88"/>
      <c r="K143" s="88"/>
      <c r="L143" s="88"/>
      <c r="M143" s="88"/>
      <c r="N143" s="88"/>
      <c r="O143" s="88"/>
      <c r="P143" s="88"/>
      <c r="Q143" s="88"/>
      <c r="R143" s="88">
        <v>235000</v>
      </c>
      <c r="S143" s="88"/>
      <c r="T143" s="88">
        <v>235000</v>
      </c>
      <c r="U143" s="25"/>
      <c r="V143" s="88"/>
      <c r="W143" s="88"/>
    </row>
    <row r="144" spans="1:23" ht="32.85" customHeight="1">
      <c r="A144" s="13" t="s">
        <v>239</v>
      </c>
      <c r="B144" s="84" t="s">
        <v>296</v>
      </c>
      <c r="C144" s="13" t="s">
        <v>245</v>
      </c>
      <c r="D144" s="13" t="s">
        <v>50</v>
      </c>
      <c r="E144" s="13" t="s">
        <v>72</v>
      </c>
      <c r="F144" s="13" t="s">
        <v>73</v>
      </c>
      <c r="G144" s="13" t="s">
        <v>253</v>
      </c>
      <c r="H144" s="13" t="s">
        <v>254</v>
      </c>
      <c r="I144" s="88">
        <v>130000</v>
      </c>
      <c r="J144" s="88"/>
      <c r="K144" s="88"/>
      <c r="L144" s="88"/>
      <c r="M144" s="88"/>
      <c r="N144" s="88"/>
      <c r="O144" s="88"/>
      <c r="P144" s="88"/>
      <c r="Q144" s="88"/>
      <c r="R144" s="88">
        <v>130000</v>
      </c>
      <c r="S144" s="88"/>
      <c r="T144" s="88">
        <v>130000</v>
      </c>
      <c r="U144" s="25"/>
      <c r="V144" s="88"/>
      <c r="W144" s="88"/>
    </row>
    <row r="145" spans="1:23" ht="32.85" customHeight="1">
      <c r="A145" s="13" t="s">
        <v>239</v>
      </c>
      <c r="B145" s="84" t="s">
        <v>296</v>
      </c>
      <c r="C145" s="13" t="s">
        <v>245</v>
      </c>
      <c r="D145" s="13" t="s">
        <v>50</v>
      </c>
      <c r="E145" s="13" t="s">
        <v>72</v>
      </c>
      <c r="F145" s="13" t="s">
        <v>73</v>
      </c>
      <c r="G145" s="13" t="s">
        <v>255</v>
      </c>
      <c r="H145" s="13" t="s">
        <v>256</v>
      </c>
      <c r="I145" s="88">
        <v>1376049.65</v>
      </c>
      <c r="J145" s="88"/>
      <c r="K145" s="88"/>
      <c r="L145" s="88"/>
      <c r="M145" s="88"/>
      <c r="N145" s="88"/>
      <c r="O145" s="88"/>
      <c r="P145" s="88"/>
      <c r="Q145" s="88"/>
      <c r="R145" s="88">
        <v>1376049.65</v>
      </c>
      <c r="S145" s="88"/>
      <c r="T145" s="88">
        <v>1376049.65</v>
      </c>
      <c r="U145" s="25"/>
      <c r="V145" s="88"/>
      <c r="W145" s="88"/>
    </row>
    <row r="146" spans="1:23" ht="32.85" customHeight="1">
      <c r="A146" s="13" t="s">
        <v>239</v>
      </c>
      <c r="B146" s="84" t="s">
        <v>296</v>
      </c>
      <c r="C146" s="13" t="s">
        <v>245</v>
      </c>
      <c r="D146" s="13" t="s">
        <v>50</v>
      </c>
      <c r="E146" s="13" t="s">
        <v>72</v>
      </c>
      <c r="F146" s="13" t="s">
        <v>73</v>
      </c>
      <c r="G146" s="13" t="s">
        <v>180</v>
      </c>
      <c r="H146" s="13" t="s">
        <v>181</v>
      </c>
      <c r="I146" s="88">
        <v>800000</v>
      </c>
      <c r="J146" s="88"/>
      <c r="K146" s="88"/>
      <c r="L146" s="88"/>
      <c r="M146" s="88"/>
      <c r="N146" s="88"/>
      <c r="O146" s="88"/>
      <c r="P146" s="88"/>
      <c r="Q146" s="88"/>
      <c r="R146" s="88">
        <v>800000</v>
      </c>
      <c r="S146" s="88"/>
      <c r="T146" s="88">
        <v>800000</v>
      </c>
      <c r="U146" s="25"/>
      <c r="V146" s="88"/>
      <c r="W146" s="88"/>
    </row>
    <row r="147" spans="1:23" ht="32.85" customHeight="1">
      <c r="A147" s="13"/>
      <c r="B147" s="13"/>
      <c r="C147" s="13" t="s">
        <v>301</v>
      </c>
      <c r="D147" s="13"/>
      <c r="E147" s="13"/>
      <c r="F147" s="13"/>
      <c r="G147" s="13"/>
      <c r="H147" s="13"/>
      <c r="I147" s="88">
        <v>270000</v>
      </c>
      <c r="J147" s="88"/>
      <c r="K147" s="88"/>
      <c r="L147" s="88"/>
      <c r="M147" s="88"/>
      <c r="N147" s="88"/>
      <c r="O147" s="88"/>
      <c r="P147" s="88"/>
      <c r="Q147" s="88"/>
      <c r="R147" s="88">
        <v>270000</v>
      </c>
      <c r="S147" s="88"/>
      <c r="T147" s="88">
        <v>270000</v>
      </c>
      <c r="U147" s="25"/>
      <c r="V147" s="88"/>
      <c r="W147" s="88"/>
    </row>
    <row r="148" spans="1:23" ht="32.85" customHeight="1">
      <c r="A148" s="13" t="s">
        <v>199</v>
      </c>
      <c r="B148" s="84" t="s">
        <v>302</v>
      </c>
      <c r="C148" s="13" t="s">
        <v>301</v>
      </c>
      <c r="D148" s="13" t="s">
        <v>50</v>
      </c>
      <c r="E148" s="13" t="s">
        <v>72</v>
      </c>
      <c r="F148" s="13" t="s">
        <v>73</v>
      </c>
      <c r="G148" s="13" t="s">
        <v>201</v>
      </c>
      <c r="H148" s="13" t="s">
        <v>202</v>
      </c>
      <c r="I148" s="88">
        <v>270000</v>
      </c>
      <c r="J148" s="88"/>
      <c r="K148" s="88"/>
      <c r="L148" s="88"/>
      <c r="M148" s="88"/>
      <c r="N148" s="88"/>
      <c r="O148" s="88"/>
      <c r="P148" s="88"/>
      <c r="Q148" s="88"/>
      <c r="R148" s="88">
        <v>270000</v>
      </c>
      <c r="S148" s="88"/>
      <c r="T148" s="88">
        <v>270000</v>
      </c>
      <c r="U148" s="25"/>
      <c r="V148" s="88"/>
      <c r="W148" s="88"/>
    </row>
    <row r="149" spans="1:23" ht="32.85" customHeight="1">
      <c r="A149" s="13"/>
      <c r="B149" s="13"/>
      <c r="C149" s="13" t="s">
        <v>268</v>
      </c>
      <c r="D149" s="13"/>
      <c r="E149" s="13"/>
      <c r="F149" s="13"/>
      <c r="G149" s="13"/>
      <c r="H149" s="13"/>
      <c r="I149" s="88">
        <v>291483.36</v>
      </c>
      <c r="J149" s="88"/>
      <c r="K149" s="88"/>
      <c r="L149" s="88"/>
      <c r="M149" s="88"/>
      <c r="N149" s="88"/>
      <c r="O149" s="88"/>
      <c r="P149" s="88"/>
      <c r="Q149" s="88"/>
      <c r="R149" s="88">
        <v>291483.36</v>
      </c>
      <c r="S149" s="88"/>
      <c r="T149" s="88">
        <v>291483.36</v>
      </c>
      <c r="U149" s="25"/>
      <c r="V149" s="88"/>
      <c r="W149" s="88"/>
    </row>
    <row r="150" spans="1:23" ht="32.85" customHeight="1">
      <c r="A150" s="13" t="s">
        <v>99</v>
      </c>
      <c r="B150" s="84" t="s">
        <v>303</v>
      </c>
      <c r="C150" s="13" t="s">
        <v>268</v>
      </c>
      <c r="D150" s="13" t="s">
        <v>50</v>
      </c>
      <c r="E150" s="13" t="s">
        <v>98</v>
      </c>
      <c r="F150" s="13" t="s">
        <v>99</v>
      </c>
      <c r="G150" s="13" t="s">
        <v>167</v>
      </c>
      <c r="H150" s="13" t="s">
        <v>99</v>
      </c>
      <c r="I150" s="88">
        <v>291483.36</v>
      </c>
      <c r="J150" s="88"/>
      <c r="K150" s="88"/>
      <c r="L150" s="88"/>
      <c r="M150" s="88"/>
      <c r="N150" s="88"/>
      <c r="O150" s="88"/>
      <c r="P150" s="88"/>
      <c r="Q150" s="88"/>
      <c r="R150" s="88">
        <v>291483.36</v>
      </c>
      <c r="S150" s="88"/>
      <c r="T150" s="88">
        <v>291483.36</v>
      </c>
      <c r="U150" s="25"/>
      <c r="V150" s="88"/>
      <c r="W150" s="88"/>
    </row>
    <row r="151" spans="1:23" ht="32.85" customHeight="1">
      <c r="A151" s="13"/>
      <c r="B151" s="13"/>
      <c r="C151" s="13" t="s">
        <v>203</v>
      </c>
      <c r="D151" s="13"/>
      <c r="E151" s="13"/>
      <c r="F151" s="13"/>
      <c r="G151" s="13"/>
      <c r="H151" s="13"/>
      <c r="I151" s="88">
        <v>10113500</v>
      </c>
      <c r="J151" s="88"/>
      <c r="K151" s="88"/>
      <c r="L151" s="88"/>
      <c r="M151" s="88"/>
      <c r="N151" s="88"/>
      <c r="O151" s="88"/>
      <c r="P151" s="88"/>
      <c r="Q151" s="88"/>
      <c r="R151" s="88">
        <v>10113500</v>
      </c>
      <c r="S151" s="88"/>
      <c r="T151" s="88">
        <v>10113500</v>
      </c>
      <c r="U151" s="25"/>
      <c r="V151" s="88"/>
      <c r="W151" s="88"/>
    </row>
    <row r="152" spans="1:23" ht="32.85" customHeight="1">
      <c r="A152" s="13" t="s">
        <v>204</v>
      </c>
      <c r="B152" s="84" t="s">
        <v>304</v>
      </c>
      <c r="C152" s="13" t="s">
        <v>203</v>
      </c>
      <c r="D152" s="13" t="s">
        <v>52</v>
      </c>
      <c r="E152" s="13" t="s">
        <v>72</v>
      </c>
      <c r="F152" s="13" t="s">
        <v>73</v>
      </c>
      <c r="G152" s="13" t="s">
        <v>206</v>
      </c>
      <c r="H152" s="13" t="s">
        <v>207</v>
      </c>
      <c r="I152" s="88">
        <v>10113500</v>
      </c>
      <c r="J152" s="88"/>
      <c r="K152" s="88"/>
      <c r="L152" s="88"/>
      <c r="M152" s="88"/>
      <c r="N152" s="88"/>
      <c r="O152" s="88"/>
      <c r="P152" s="88"/>
      <c r="Q152" s="88"/>
      <c r="R152" s="88">
        <v>10113500</v>
      </c>
      <c r="S152" s="88"/>
      <c r="T152" s="88">
        <v>10113500</v>
      </c>
      <c r="U152" s="25"/>
      <c r="V152" s="88"/>
      <c r="W152" s="88"/>
    </row>
    <row r="153" spans="1:23" ht="32.85" customHeight="1">
      <c r="A153" s="13"/>
      <c r="B153" s="13"/>
      <c r="C153" s="13" t="s">
        <v>213</v>
      </c>
      <c r="D153" s="13"/>
      <c r="E153" s="13"/>
      <c r="F153" s="13"/>
      <c r="G153" s="13"/>
      <c r="H153" s="13"/>
      <c r="I153" s="88">
        <v>12268492.67</v>
      </c>
      <c r="J153" s="88"/>
      <c r="K153" s="88"/>
      <c r="L153" s="88"/>
      <c r="M153" s="88"/>
      <c r="N153" s="88"/>
      <c r="O153" s="88"/>
      <c r="P153" s="88"/>
      <c r="Q153" s="88"/>
      <c r="R153" s="88">
        <v>12268492.67</v>
      </c>
      <c r="S153" s="88"/>
      <c r="T153" s="88">
        <v>12268492.67</v>
      </c>
      <c r="U153" s="25"/>
      <c r="V153" s="88"/>
      <c r="W153" s="88"/>
    </row>
    <row r="154" spans="1:23" ht="32.85" customHeight="1">
      <c r="A154" s="13" t="s">
        <v>203</v>
      </c>
      <c r="B154" s="84" t="s">
        <v>305</v>
      </c>
      <c r="C154" s="13" t="s">
        <v>213</v>
      </c>
      <c r="D154" s="13" t="s">
        <v>52</v>
      </c>
      <c r="E154" s="13" t="s">
        <v>72</v>
      </c>
      <c r="F154" s="13" t="s">
        <v>73</v>
      </c>
      <c r="G154" s="13" t="s">
        <v>206</v>
      </c>
      <c r="H154" s="13" t="s">
        <v>207</v>
      </c>
      <c r="I154" s="88">
        <v>12268492.67</v>
      </c>
      <c r="J154" s="88"/>
      <c r="K154" s="88"/>
      <c r="L154" s="88"/>
      <c r="M154" s="88"/>
      <c r="N154" s="88"/>
      <c r="O154" s="88"/>
      <c r="P154" s="88"/>
      <c r="Q154" s="88"/>
      <c r="R154" s="88">
        <v>12268492.67</v>
      </c>
      <c r="S154" s="88"/>
      <c r="T154" s="88">
        <v>12268492.67</v>
      </c>
      <c r="U154" s="25"/>
      <c r="V154" s="88"/>
      <c r="W154" s="88"/>
    </row>
    <row r="155" spans="1:23" ht="32.85" customHeight="1">
      <c r="A155" s="13"/>
      <c r="B155" s="13"/>
      <c r="C155" s="13" t="s">
        <v>224</v>
      </c>
      <c r="D155" s="13"/>
      <c r="E155" s="13"/>
      <c r="F155" s="13"/>
      <c r="G155" s="13"/>
      <c r="H155" s="13"/>
      <c r="I155" s="88">
        <v>3148034.22</v>
      </c>
      <c r="J155" s="88"/>
      <c r="K155" s="88"/>
      <c r="L155" s="88"/>
      <c r="M155" s="88"/>
      <c r="N155" s="88"/>
      <c r="O155" s="88"/>
      <c r="P155" s="88"/>
      <c r="Q155" s="88"/>
      <c r="R155" s="88">
        <v>3148034.22</v>
      </c>
      <c r="S155" s="88"/>
      <c r="T155" s="88">
        <v>3148034.22</v>
      </c>
      <c r="U155" s="25"/>
      <c r="V155" s="88"/>
      <c r="W155" s="88"/>
    </row>
    <row r="156" spans="1:23" ht="32.85" customHeight="1">
      <c r="A156" s="13" t="s">
        <v>219</v>
      </c>
      <c r="B156" s="84" t="s">
        <v>306</v>
      </c>
      <c r="C156" s="13" t="s">
        <v>224</v>
      </c>
      <c r="D156" s="13" t="s">
        <v>52</v>
      </c>
      <c r="E156" s="13" t="s">
        <v>72</v>
      </c>
      <c r="F156" s="13" t="s">
        <v>73</v>
      </c>
      <c r="G156" s="13" t="s">
        <v>151</v>
      </c>
      <c r="H156" s="13" t="s">
        <v>152</v>
      </c>
      <c r="I156" s="88">
        <v>3148034.22</v>
      </c>
      <c r="J156" s="88"/>
      <c r="K156" s="88"/>
      <c r="L156" s="88"/>
      <c r="M156" s="88"/>
      <c r="N156" s="88"/>
      <c r="O156" s="88"/>
      <c r="P156" s="88"/>
      <c r="Q156" s="88"/>
      <c r="R156" s="88">
        <v>3148034.22</v>
      </c>
      <c r="S156" s="88"/>
      <c r="T156" s="88">
        <v>3148034.22</v>
      </c>
      <c r="U156" s="25"/>
      <c r="V156" s="88"/>
      <c r="W156" s="88"/>
    </row>
    <row r="157" spans="1:23" ht="32.85" customHeight="1">
      <c r="A157" s="13"/>
      <c r="B157" s="13"/>
      <c r="C157" s="13" t="s">
        <v>227</v>
      </c>
      <c r="D157" s="13"/>
      <c r="E157" s="13"/>
      <c r="F157" s="13"/>
      <c r="G157" s="13"/>
      <c r="H157" s="13"/>
      <c r="I157" s="88">
        <v>3399542.01</v>
      </c>
      <c r="J157" s="88"/>
      <c r="K157" s="88"/>
      <c r="L157" s="88"/>
      <c r="M157" s="88"/>
      <c r="N157" s="88"/>
      <c r="O157" s="88"/>
      <c r="P157" s="88"/>
      <c r="Q157" s="88"/>
      <c r="R157" s="88">
        <v>3399542.01</v>
      </c>
      <c r="S157" s="88"/>
      <c r="T157" s="88">
        <v>3399542.01</v>
      </c>
      <c r="U157" s="25"/>
      <c r="V157" s="88"/>
      <c r="W157" s="88"/>
    </row>
    <row r="158" spans="1:23" ht="32.85" customHeight="1">
      <c r="A158" s="13" t="s">
        <v>228</v>
      </c>
      <c r="B158" s="84" t="s">
        <v>307</v>
      </c>
      <c r="C158" s="13" t="s">
        <v>227</v>
      </c>
      <c r="D158" s="13" t="s">
        <v>52</v>
      </c>
      <c r="E158" s="13" t="s">
        <v>82</v>
      </c>
      <c r="F158" s="13" t="s">
        <v>83</v>
      </c>
      <c r="G158" s="13" t="s">
        <v>159</v>
      </c>
      <c r="H158" s="13" t="s">
        <v>160</v>
      </c>
      <c r="I158" s="88">
        <v>3399542.01</v>
      </c>
      <c r="J158" s="88"/>
      <c r="K158" s="88"/>
      <c r="L158" s="88"/>
      <c r="M158" s="88"/>
      <c r="N158" s="88"/>
      <c r="O158" s="88"/>
      <c r="P158" s="88"/>
      <c r="Q158" s="88"/>
      <c r="R158" s="88">
        <v>3399542.01</v>
      </c>
      <c r="S158" s="88"/>
      <c r="T158" s="88">
        <v>3399542.01</v>
      </c>
      <c r="U158" s="25"/>
      <c r="V158" s="88"/>
      <c r="W158" s="88"/>
    </row>
    <row r="159" spans="1:23" ht="32.85" customHeight="1">
      <c r="A159" s="13"/>
      <c r="B159" s="13"/>
      <c r="C159" s="13" t="s">
        <v>262</v>
      </c>
      <c r="D159" s="13"/>
      <c r="E159" s="13"/>
      <c r="F159" s="13"/>
      <c r="G159" s="13"/>
      <c r="H159" s="13"/>
      <c r="I159" s="88">
        <v>19800000</v>
      </c>
      <c r="J159" s="88"/>
      <c r="K159" s="88"/>
      <c r="L159" s="88"/>
      <c r="M159" s="88"/>
      <c r="N159" s="88"/>
      <c r="O159" s="88"/>
      <c r="P159" s="88"/>
      <c r="Q159" s="88"/>
      <c r="R159" s="88">
        <v>19800000</v>
      </c>
      <c r="S159" s="88"/>
      <c r="T159" s="88">
        <v>19800000</v>
      </c>
      <c r="U159" s="25"/>
      <c r="V159" s="88"/>
      <c r="W159" s="88"/>
    </row>
    <row r="160" spans="1:23" ht="32.85" customHeight="1">
      <c r="A160" s="13" t="s">
        <v>239</v>
      </c>
      <c r="B160" s="84" t="s">
        <v>308</v>
      </c>
      <c r="C160" s="13" t="s">
        <v>262</v>
      </c>
      <c r="D160" s="13" t="s">
        <v>52</v>
      </c>
      <c r="E160" s="13" t="s">
        <v>72</v>
      </c>
      <c r="F160" s="13" t="s">
        <v>73</v>
      </c>
      <c r="G160" s="13" t="s">
        <v>170</v>
      </c>
      <c r="H160" s="13" t="s">
        <v>171</v>
      </c>
      <c r="I160" s="88">
        <v>10000</v>
      </c>
      <c r="J160" s="88"/>
      <c r="K160" s="88"/>
      <c r="L160" s="88"/>
      <c r="M160" s="88"/>
      <c r="N160" s="88"/>
      <c r="O160" s="88"/>
      <c r="P160" s="88"/>
      <c r="Q160" s="88"/>
      <c r="R160" s="88">
        <v>10000</v>
      </c>
      <c r="S160" s="88"/>
      <c r="T160" s="88">
        <v>10000</v>
      </c>
      <c r="U160" s="25"/>
      <c r="V160" s="88"/>
      <c r="W160" s="88"/>
    </row>
    <row r="161" spans="1:23" ht="32.85" customHeight="1">
      <c r="A161" s="13" t="s">
        <v>239</v>
      </c>
      <c r="B161" s="84" t="s">
        <v>308</v>
      </c>
      <c r="C161" s="13" t="s">
        <v>262</v>
      </c>
      <c r="D161" s="13" t="s">
        <v>52</v>
      </c>
      <c r="E161" s="13" t="s">
        <v>72</v>
      </c>
      <c r="F161" s="13" t="s">
        <v>73</v>
      </c>
      <c r="G161" s="13" t="s">
        <v>264</v>
      </c>
      <c r="H161" s="13" t="s">
        <v>265</v>
      </c>
      <c r="I161" s="88">
        <v>70000</v>
      </c>
      <c r="J161" s="88"/>
      <c r="K161" s="88"/>
      <c r="L161" s="88"/>
      <c r="M161" s="88"/>
      <c r="N161" s="88"/>
      <c r="O161" s="88"/>
      <c r="P161" s="88"/>
      <c r="Q161" s="88"/>
      <c r="R161" s="88">
        <v>70000</v>
      </c>
      <c r="S161" s="88"/>
      <c r="T161" s="88">
        <v>70000</v>
      </c>
      <c r="U161" s="25"/>
      <c r="V161" s="88"/>
      <c r="W161" s="88"/>
    </row>
    <row r="162" spans="1:23" ht="32.85" customHeight="1">
      <c r="A162" s="13" t="s">
        <v>239</v>
      </c>
      <c r="B162" s="84" t="s">
        <v>308</v>
      </c>
      <c r="C162" s="13" t="s">
        <v>262</v>
      </c>
      <c r="D162" s="13" t="s">
        <v>52</v>
      </c>
      <c r="E162" s="13" t="s">
        <v>72</v>
      </c>
      <c r="F162" s="13" t="s">
        <v>73</v>
      </c>
      <c r="G162" s="13" t="s">
        <v>172</v>
      </c>
      <c r="H162" s="13" t="s">
        <v>173</v>
      </c>
      <c r="I162" s="88">
        <v>80000</v>
      </c>
      <c r="J162" s="88"/>
      <c r="K162" s="88"/>
      <c r="L162" s="88"/>
      <c r="M162" s="88"/>
      <c r="N162" s="88"/>
      <c r="O162" s="88"/>
      <c r="P162" s="88"/>
      <c r="Q162" s="88"/>
      <c r="R162" s="88">
        <v>80000</v>
      </c>
      <c r="S162" s="88"/>
      <c r="T162" s="88">
        <v>80000</v>
      </c>
      <c r="U162" s="25"/>
      <c r="V162" s="88"/>
      <c r="W162" s="88"/>
    </row>
    <row r="163" spans="1:23" ht="32.85" customHeight="1">
      <c r="A163" s="13" t="s">
        <v>239</v>
      </c>
      <c r="B163" s="84" t="s">
        <v>308</v>
      </c>
      <c r="C163" s="13" t="s">
        <v>262</v>
      </c>
      <c r="D163" s="13" t="s">
        <v>52</v>
      </c>
      <c r="E163" s="13" t="s">
        <v>72</v>
      </c>
      <c r="F163" s="13" t="s">
        <v>73</v>
      </c>
      <c r="G163" s="13" t="s">
        <v>174</v>
      </c>
      <c r="H163" s="13" t="s">
        <v>175</v>
      </c>
      <c r="I163" s="88">
        <v>1200000</v>
      </c>
      <c r="J163" s="88"/>
      <c r="K163" s="88"/>
      <c r="L163" s="88"/>
      <c r="M163" s="88"/>
      <c r="N163" s="88"/>
      <c r="O163" s="88"/>
      <c r="P163" s="88"/>
      <c r="Q163" s="88"/>
      <c r="R163" s="88">
        <v>1200000</v>
      </c>
      <c r="S163" s="88"/>
      <c r="T163" s="88">
        <v>1200000</v>
      </c>
      <c r="U163" s="25"/>
      <c r="V163" s="88"/>
      <c r="W163" s="88"/>
    </row>
    <row r="164" spans="1:23" ht="32.85" customHeight="1">
      <c r="A164" s="13" t="s">
        <v>239</v>
      </c>
      <c r="B164" s="84" t="s">
        <v>308</v>
      </c>
      <c r="C164" s="13" t="s">
        <v>262</v>
      </c>
      <c r="D164" s="13" t="s">
        <v>52</v>
      </c>
      <c r="E164" s="13" t="s">
        <v>72</v>
      </c>
      <c r="F164" s="13" t="s">
        <v>73</v>
      </c>
      <c r="G164" s="13" t="s">
        <v>247</v>
      </c>
      <c r="H164" s="13" t="s">
        <v>248</v>
      </c>
      <c r="I164" s="88">
        <v>150100</v>
      </c>
      <c r="J164" s="88"/>
      <c r="K164" s="88"/>
      <c r="L164" s="88"/>
      <c r="M164" s="88"/>
      <c r="N164" s="88"/>
      <c r="O164" s="88"/>
      <c r="P164" s="88"/>
      <c r="Q164" s="88"/>
      <c r="R164" s="88">
        <v>150100</v>
      </c>
      <c r="S164" s="88"/>
      <c r="T164" s="88">
        <v>150100</v>
      </c>
      <c r="U164" s="25"/>
      <c r="V164" s="88"/>
      <c r="W164" s="88"/>
    </row>
    <row r="165" spans="1:23" ht="32.85" customHeight="1">
      <c r="A165" s="13" t="s">
        <v>239</v>
      </c>
      <c r="B165" s="84" t="s">
        <v>308</v>
      </c>
      <c r="C165" s="13" t="s">
        <v>262</v>
      </c>
      <c r="D165" s="13" t="s">
        <v>52</v>
      </c>
      <c r="E165" s="13" t="s">
        <v>72</v>
      </c>
      <c r="F165" s="13" t="s">
        <v>73</v>
      </c>
      <c r="G165" s="13" t="s">
        <v>201</v>
      </c>
      <c r="H165" s="13" t="s">
        <v>202</v>
      </c>
      <c r="I165" s="88">
        <v>680000</v>
      </c>
      <c r="J165" s="88"/>
      <c r="K165" s="88"/>
      <c r="L165" s="88"/>
      <c r="M165" s="88"/>
      <c r="N165" s="88"/>
      <c r="O165" s="88"/>
      <c r="P165" s="88"/>
      <c r="Q165" s="88"/>
      <c r="R165" s="88">
        <v>680000</v>
      </c>
      <c r="S165" s="88"/>
      <c r="T165" s="88">
        <v>680000</v>
      </c>
      <c r="U165" s="25"/>
      <c r="V165" s="88"/>
      <c r="W165" s="88"/>
    </row>
    <row r="166" spans="1:23" ht="32.85" customHeight="1">
      <c r="A166" s="13" t="s">
        <v>239</v>
      </c>
      <c r="B166" s="84" t="s">
        <v>308</v>
      </c>
      <c r="C166" s="13" t="s">
        <v>262</v>
      </c>
      <c r="D166" s="13" t="s">
        <v>52</v>
      </c>
      <c r="E166" s="13" t="s">
        <v>72</v>
      </c>
      <c r="F166" s="13" t="s">
        <v>73</v>
      </c>
      <c r="G166" s="13" t="s">
        <v>243</v>
      </c>
      <c r="H166" s="13" t="s">
        <v>244</v>
      </c>
      <c r="I166" s="88">
        <v>17289900</v>
      </c>
      <c r="J166" s="88"/>
      <c r="K166" s="88"/>
      <c r="L166" s="88"/>
      <c r="M166" s="88"/>
      <c r="N166" s="88"/>
      <c r="O166" s="88"/>
      <c r="P166" s="88"/>
      <c r="Q166" s="88"/>
      <c r="R166" s="88">
        <v>17289900</v>
      </c>
      <c r="S166" s="88"/>
      <c r="T166" s="88">
        <v>17289900</v>
      </c>
      <c r="U166" s="25"/>
      <c r="V166" s="88"/>
      <c r="W166" s="88"/>
    </row>
    <row r="167" spans="1:23" ht="32.85" customHeight="1">
      <c r="A167" s="13" t="s">
        <v>239</v>
      </c>
      <c r="B167" s="84" t="s">
        <v>308</v>
      </c>
      <c r="C167" s="13" t="s">
        <v>262</v>
      </c>
      <c r="D167" s="13" t="s">
        <v>52</v>
      </c>
      <c r="E167" s="13" t="s">
        <v>72</v>
      </c>
      <c r="F167" s="13" t="s">
        <v>73</v>
      </c>
      <c r="G167" s="13" t="s">
        <v>178</v>
      </c>
      <c r="H167" s="13" t="s">
        <v>179</v>
      </c>
      <c r="I167" s="88">
        <v>200000</v>
      </c>
      <c r="J167" s="88"/>
      <c r="K167" s="88"/>
      <c r="L167" s="88"/>
      <c r="M167" s="88"/>
      <c r="N167" s="88"/>
      <c r="O167" s="88"/>
      <c r="P167" s="88"/>
      <c r="Q167" s="88"/>
      <c r="R167" s="88">
        <v>200000</v>
      </c>
      <c r="S167" s="88"/>
      <c r="T167" s="88">
        <v>200000</v>
      </c>
      <c r="U167" s="25"/>
      <c r="V167" s="88"/>
      <c r="W167" s="88"/>
    </row>
    <row r="168" spans="1:23" ht="32.85" customHeight="1">
      <c r="A168" s="13" t="s">
        <v>239</v>
      </c>
      <c r="B168" s="84" t="s">
        <v>308</v>
      </c>
      <c r="C168" s="13" t="s">
        <v>262</v>
      </c>
      <c r="D168" s="13" t="s">
        <v>52</v>
      </c>
      <c r="E168" s="13" t="s">
        <v>72</v>
      </c>
      <c r="F168" s="13" t="s">
        <v>73</v>
      </c>
      <c r="G168" s="13" t="s">
        <v>255</v>
      </c>
      <c r="H168" s="13" t="s">
        <v>256</v>
      </c>
      <c r="I168" s="88">
        <v>120000</v>
      </c>
      <c r="J168" s="88"/>
      <c r="K168" s="88"/>
      <c r="L168" s="88"/>
      <c r="M168" s="88"/>
      <c r="N168" s="88"/>
      <c r="O168" s="88"/>
      <c r="P168" s="88"/>
      <c r="Q168" s="88"/>
      <c r="R168" s="88">
        <v>120000</v>
      </c>
      <c r="S168" s="88"/>
      <c r="T168" s="88">
        <v>120000</v>
      </c>
      <c r="U168" s="25"/>
      <c r="V168" s="88"/>
      <c r="W168" s="88"/>
    </row>
    <row r="169" spans="1:23" ht="32.85" customHeight="1">
      <c r="A169" s="13"/>
      <c r="B169" s="13"/>
      <c r="C169" s="13" t="s">
        <v>309</v>
      </c>
      <c r="D169" s="13"/>
      <c r="E169" s="13"/>
      <c r="F169" s="13"/>
      <c r="G169" s="13"/>
      <c r="H169" s="13"/>
      <c r="I169" s="88">
        <v>230000</v>
      </c>
      <c r="J169" s="88"/>
      <c r="K169" s="88"/>
      <c r="L169" s="88"/>
      <c r="M169" s="88"/>
      <c r="N169" s="88"/>
      <c r="O169" s="88"/>
      <c r="P169" s="88"/>
      <c r="Q169" s="88"/>
      <c r="R169" s="88">
        <v>230000</v>
      </c>
      <c r="S169" s="88"/>
      <c r="T169" s="88">
        <v>230000</v>
      </c>
      <c r="U169" s="25"/>
      <c r="V169" s="88"/>
      <c r="W169" s="88"/>
    </row>
    <row r="170" spans="1:23" ht="32.85" customHeight="1">
      <c r="A170" s="13" t="s">
        <v>199</v>
      </c>
      <c r="B170" s="84" t="s">
        <v>310</v>
      </c>
      <c r="C170" s="13" t="s">
        <v>309</v>
      </c>
      <c r="D170" s="13" t="s">
        <v>52</v>
      </c>
      <c r="E170" s="13" t="s">
        <v>72</v>
      </c>
      <c r="F170" s="13" t="s">
        <v>73</v>
      </c>
      <c r="G170" s="13" t="s">
        <v>201</v>
      </c>
      <c r="H170" s="13" t="s">
        <v>202</v>
      </c>
      <c r="I170" s="88">
        <v>230000</v>
      </c>
      <c r="J170" s="88"/>
      <c r="K170" s="88"/>
      <c r="L170" s="88"/>
      <c r="M170" s="88"/>
      <c r="N170" s="88"/>
      <c r="O170" s="88"/>
      <c r="P170" s="88"/>
      <c r="Q170" s="88"/>
      <c r="R170" s="88">
        <v>230000</v>
      </c>
      <c r="S170" s="88"/>
      <c r="T170" s="88">
        <v>230000</v>
      </c>
      <c r="U170" s="25"/>
      <c r="V170" s="88"/>
      <c r="W170" s="88"/>
    </row>
    <row r="171" spans="1:23" ht="32.85" customHeight="1">
      <c r="A171" s="13"/>
      <c r="B171" s="13"/>
      <c r="C171" s="13" t="s">
        <v>272</v>
      </c>
      <c r="D171" s="13"/>
      <c r="E171" s="13"/>
      <c r="F171" s="13"/>
      <c r="G171" s="13"/>
      <c r="H171" s="13"/>
      <c r="I171" s="88">
        <v>195486</v>
      </c>
      <c r="J171" s="88"/>
      <c r="K171" s="88"/>
      <c r="L171" s="88"/>
      <c r="M171" s="88"/>
      <c r="N171" s="88"/>
      <c r="O171" s="88"/>
      <c r="P171" s="88"/>
      <c r="Q171" s="88"/>
      <c r="R171" s="88">
        <v>195486</v>
      </c>
      <c r="S171" s="88"/>
      <c r="T171" s="88">
        <v>195486</v>
      </c>
      <c r="U171" s="25"/>
      <c r="V171" s="88"/>
      <c r="W171" s="88"/>
    </row>
    <row r="172" spans="1:23" ht="32.85" customHeight="1">
      <c r="A172" s="13" t="s">
        <v>99</v>
      </c>
      <c r="B172" s="84" t="s">
        <v>311</v>
      </c>
      <c r="C172" s="13" t="s">
        <v>272</v>
      </c>
      <c r="D172" s="13" t="s">
        <v>52</v>
      </c>
      <c r="E172" s="13" t="s">
        <v>98</v>
      </c>
      <c r="F172" s="13" t="s">
        <v>99</v>
      </c>
      <c r="G172" s="13" t="s">
        <v>167</v>
      </c>
      <c r="H172" s="13" t="s">
        <v>99</v>
      </c>
      <c r="I172" s="88">
        <v>195486</v>
      </c>
      <c r="J172" s="88"/>
      <c r="K172" s="88"/>
      <c r="L172" s="88"/>
      <c r="M172" s="88"/>
      <c r="N172" s="88"/>
      <c r="O172" s="88"/>
      <c r="P172" s="88"/>
      <c r="Q172" s="88"/>
      <c r="R172" s="88">
        <v>195486</v>
      </c>
      <c r="S172" s="88"/>
      <c r="T172" s="88">
        <v>195486</v>
      </c>
      <c r="U172" s="25"/>
      <c r="V172" s="88"/>
      <c r="W172" s="88"/>
    </row>
    <row r="173" spans="1:23" ht="32.85" customHeight="1">
      <c r="A173" s="13"/>
      <c r="B173" s="13"/>
      <c r="C173" s="13" t="s">
        <v>312</v>
      </c>
      <c r="D173" s="13"/>
      <c r="E173" s="13"/>
      <c r="F173" s="13"/>
      <c r="G173" s="13"/>
      <c r="H173" s="13"/>
      <c r="I173" s="88">
        <v>4100000</v>
      </c>
      <c r="J173" s="88">
        <v>4100000</v>
      </c>
      <c r="K173" s="88"/>
      <c r="L173" s="88"/>
      <c r="M173" s="88"/>
      <c r="N173" s="88"/>
      <c r="O173" s="88"/>
      <c r="P173" s="88"/>
      <c r="Q173" s="88"/>
      <c r="R173" s="88"/>
      <c r="S173" s="88"/>
      <c r="T173" s="88"/>
      <c r="U173" s="25"/>
      <c r="V173" s="88"/>
      <c r="W173" s="88"/>
    </row>
    <row r="174" spans="1:23" ht="32.85" customHeight="1">
      <c r="A174" s="13" t="s">
        <v>211</v>
      </c>
      <c r="B174" s="84" t="s">
        <v>313</v>
      </c>
      <c r="C174" s="13" t="s">
        <v>312</v>
      </c>
      <c r="D174" s="13" t="s">
        <v>54</v>
      </c>
      <c r="E174" s="13" t="s">
        <v>72</v>
      </c>
      <c r="F174" s="13" t="s">
        <v>73</v>
      </c>
      <c r="G174" s="13" t="s">
        <v>241</v>
      </c>
      <c r="H174" s="13" t="s">
        <v>242</v>
      </c>
      <c r="I174" s="88">
        <v>140000</v>
      </c>
      <c r="J174" s="88">
        <v>140000</v>
      </c>
      <c r="K174" s="88"/>
      <c r="L174" s="88"/>
      <c r="M174" s="88"/>
      <c r="N174" s="88"/>
      <c r="O174" s="88"/>
      <c r="P174" s="88"/>
      <c r="Q174" s="88"/>
      <c r="R174" s="88"/>
      <c r="S174" s="88"/>
      <c r="T174" s="88"/>
      <c r="U174" s="25"/>
      <c r="V174" s="88"/>
      <c r="W174" s="88"/>
    </row>
    <row r="175" spans="1:23" ht="32.85" customHeight="1">
      <c r="A175" s="13" t="s">
        <v>211</v>
      </c>
      <c r="B175" s="84" t="s">
        <v>313</v>
      </c>
      <c r="C175" s="13" t="s">
        <v>312</v>
      </c>
      <c r="D175" s="13" t="s">
        <v>54</v>
      </c>
      <c r="E175" s="13" t="s">
        <v>72</v>
      </c>
      <c r="F175" s="13" t="s">
        <v>73</v>
      </c>
      <c r="G175" s="13" t="s">
        <v>247</v>
      </c>
      <c r="H175" s="13" t="s">
        <v>248</v>
      </c>
      <c r="I175" s="88">
        <v>310000</v>
      </c>
      <c r="J175" s="88">
        <v>310000</v>
      </c>
      <c r="K175" s="88"/>
      <c r="L175" s="88"/>
      <c r="M175" s="88"/>
      <c r="N175" s="88"/>
      <c r="O175" s="88"/>
      <c r="P175" s="88"/>
      <c r="Q175" s="88"/>
      <c r="R175" s="88"/>
      <c r="S175" s="88"/>
      <c r="T175" s="88"/>
      <c r="U175" s="25"/>
      <c r="V175" s="88"/>
      <c r="W175" s="88"/>
    </row>
    <row r="176" spans="1:23" ht="32.85" customHeight="1">
      <c r="A176" s="13" t="s">
        <v>211</v>
      </c>
      <c r="B176" s="84" t="s">
        <v>313</v>
      </c>
      <c r="C176" s="13" t="s">
        <v>312</v>
      </c>
      <c r="D176" s="13" t="s">
        <v>54</v>
      </c>
      <c r="E176" s="13" t="s">
        <v>72</v>
      </c>
      <c r="F176" s="13" t="s">
        <v>73</v>
      </c>
      <c r="G176" s="13" t="s">
        <v>201</v>
      </c>
      <c r="H176" s="13" t="s">
        <v>202</v>
      </c>
      <c r="I176" s="88">
        <v>120000</v>
      </c>
      <c r="J176" s="88">
        <v>120000</v>
      </c>
      <c r="K176" s="88"/>
      <c r="L176" s="88"/>
      <c r="M176" s="88"/>
      <c r="N176" s="88"/>
      <c r="O176" s="88"/>
      <c r="P176" s="88"/>
      <c r="Q176" s="88"/>
      <c r="R176" s="88"/>
      <c r="S176" s="88"/>
      <c r="T176" s="88"/>
      <c r="U176" s="25"/>
      <c r="V176" s="88"/>
      <c r="W176" s="88"/>
    </row>
    <row r="177" spans="1:23" ht="32.85" customHeight="1">
      <c r="A177" s="13" t="s">
        <v>211</v>
      </c>
      <c r="B177" s="84" t="s">
        <v>313</v>
      </c>
      <c r="C177" s="13" t="s">
        <v>312</v>
      </c>
      <c r="D177" s="13" t="s">
        <v>54</v>
      </c>
      <c r="E177" s="13" t="s">
        <v>72</v>
      </c>
      <c r="F177" s="13" t="s">
        <v>73</v>
      </c>
      <c r="G177" s="13" t="s">
        <v>297</v>
      </c>
      <c r="H177" s="13" t="s">
        <v>298</v>
      </c>
      <c r="I177" s="88">
        <v>2150000</v>
      </c>
      <c r="J177" s="88">
        <v>2150000</v>
      </c>
      <c r="K177" s="88"/>
      <c r="L177" s="88"/>
      <c r="M177" s="88"/>
      <c r="N177" s="88"/>
      <c r="O177" s="88"/>
      <c r="P177" s="88"/>
      <c r="Q177" s="88"/>
      <c r="R177" s="88"/>
      <c r="S177" s="88"/>
      <c r="T177" s="88"/>
      <c r="U177" s="25"/>
      <c r="V177" s="88"/>
      <c r="W177" s="88"/>
    </row>
    <row r="178" spans="1:23" ht="32.85" customHeight="1">
      <c r="A178" s="13" t="s">
        <v>211</v>
      </c>
      <c r="B178" s="84" t="s">
        <v>313</v>
      </c>
      <c r="C178" s="13" t="s">
        <v>312</v>
      </c>
      <c r="D178" s="13" t="s">
        <v>54</v>
      </c>
      <c r="E178" s="13" t="s">
        <v>72</v>
      </c>
      <c r="F178" s="13" t="s">
        <v>73</v>
      </c>
      <c r="G178" s="13" t="s">
        <v>249</v>
      </c>
      <c r="H178" s="13" t="s">
        <v>250</v>
      </c>
      <c r="I178" s="88">
        <v>10000</v>
      </c>
      <c r="J178" s="88">
        <v>10000</v>
      </c>
      <c r="K178" s="88"/>
      <c r="L178" s="88"/>
      <c r="M178" s="88"/>
      <c r="N178" s="88"/>
      <c r="O178" s="88"/>
      <c r="P178" s="88"/>
      <c r="Q178" s="88"/>
      <c r="R178" s="88"/>
      <c r="S178" s="88"/>
      <c r="T178" s="88"/>
      <c r="U178" s="25"/>
      <c r="V178" s="88"/>
      <c r="W178" s="88"/>
    </row>
    <row r="179" spans="1:23" ht="32.85" customHeight="1">
      <c r="A179" s="13" t="s">
        <v>211</v>
      </c>
      <c r="B179" s="84" t="s">
        <v>313</v>
      </c>
      <c r="C179" s="13" t="s">
        <v>312</v>
      </c>
      <c r="D179" s="13" t="s">
        <v>54</v>
      </c>
      <c r="E179" s="13" t="s">
        <v>72</v>
      </c>
      <c r="F179" s="13" t="s">
        <v>73</v>
      </c>
      <c r="G179" s="13" t="s">
        <v>253</v>
      </c>
      <c r="H179" s="13" t="s">
        <v>254</v>
      </c>
      <c r="I179" s="88">
        <v>10000</v>
      </c>
      <c r="J179" s="88">
        <v>10000</v>
      </c>
      <c r="K179" s="88"/>
      <c r="L179" s="88"/>
      <c r="M179" s="88"/>
      <c r="N179" s="88"/>
      <c r="O179" s="88"/>
      <c r="P179" s="88"/>
      <c r="Q179" s="88"/>
      <c r="R179" s="88"/>
      <c r="S179" s="88"/>
      <c r="T179" s="88"/>
      <c r="U179" s="25"/>
      <c r="V179" s="88"/>
      <c r="W179" s="88"/>
    </row>
    <row r="180" spans="1:23" ht="32.85" customHeight="1">
      <c r="A180" s="13" t="s">
        <v>211</v>
      </c>
      <c r="B180" s="84" t="s">
        <v>313</v>
      </c>
      <c r="C180" s="13" t="s">
        <v>312</v>
      </c>
      <c r="D180" s="13" t="s">
        <v>54</v>
      </c>
      <c r="E180" s="13" t="s">
        <v>72</v>
      </c>
      <c r="F180" s="13" t="s">
        <v>73</v>
      </c>
      <c r="G180" s="13" t="s">
        <v>178</v>
      </c>
      <c r="H180" s="13" t="s">
        <v>586</v>
      </c>
      <c r="I180" s="88">
        <v>40000</v>
      </c>
      <c r="J180" s="88">
        <v>40000</v>
      </c>
      <c r="K180" s="88"/>
      <c r="L180" s="88"/>
      <c r="M180" s="88"/>
      <c r="N180" s="88"/>
      <c r="O180" s="88"/>
      <c r="P180" s="88"/>
      <c r="Q180" s="88"/>
      <c r="R180" s="88"/>
      <c r="S180" s="88"/>
      <c r="T180" s="88"/>
      <c r="U180" s="25"/>
      <c r="V180" s="88"/>
      <c r="W180" s="88"/>
    </row>
    <row r="181" spans="1:23" ht="32.85" customHeight="1">
      <c r="A181" s="13" t="s">
        <v>211</v>
      </c>
      <c r="B181" s="84" t="s">
        <v>313</v>
      </c>
      <c r="C181" s="13" t="s">
        <v>312</v>
      </c>
      <c r="D181" s="13" t="s">
        <v>54</v>
      </c>
      <c r="E181" s="13" t="s">
        <v>72</v>
      </c>
      <c r="F181" s="13" t="s">
        <v>73</v>
      </c>
      <c r="G181" s="13" t="s">
        <v>287</v>
      </c>
      <c r="H181" s="13" t="s">
        <v>288</v>
      </c>
      <c r="I181" s="88">
        <v>1120000</v>
      </c>
      <c r="J181" s="88">
        <v>1120000</v>
      </c>
      <c r="K181" s="88"/>
      <c r="L181" s="88"/>
      <c r="M181" s="88"/>
      <c r="N181" s="88"/>
      <c r="O181" s="88"/>
      <c r="P181" s="88"/>
      <c r="Q181" s="88"/>
      <c r="R181" s="88"/>
      <c r="S181" s="88"/>
      <c r="T181" s="88"/>
      <c r="U181" s="25"/>
      <c r="V181" s="88"/>
      <c r="W181" s="88"/>
    </row>
    <row r="182" spans="1:23" ht="32.85" customHeight="1">
      <c r="A182" s="13" t="s">
        <v>211</v>
      </c>
      <c r="B182" s="84" t="s">
        <v>313</v>
      </c>
      <c r="C182" s="13" t="s">
        <v>312</v>
      </c>
      <c r="D182" s="13" t="s">
        <v>54</v>
      </c>
      <c r="E182" s="13" t="s">
        <v>72</v>
      </c>
      <c r="F182" s="13" t="s">
        <v>73</v>
      </c>
      <c r="G182" s="13" t="s">
        <v>180</v>
      </c>
      <c r="H182" s="13" t="s">
        <v>181</v>
      </c>
      <c r="I182" s="88">
        <v>200000</v>
      </c>
      <c r="J182" s="88">
        <v>200000</v>
      </c>
      <c r="K182" s="88"/>
      <c r="L182" s="88"/>
      <c r="M182" s="88"/>
      <c r="N182" s="88"/>
      <c r="O182" s="88"/>
      <c r="P182" s="88"/>
      <c r="Q182" s="88"/>
      <c r="R182" s="88"/>
      <c r="S182" s="88"/>
      <c r="T182" s="88"/>
      <c r="U182" s="25"/>
      <c r="V182" s="88"/>
      <c r="W182" s="88"/>
    </row>
    <row r="183" spans="1:23" ht="32.85" customHeight="1">
      <c r="A183" s="13"/>
      <c r="B183" s="13"/>
      <c r="C183" s="13" t="s">
        <v>203</v>
      </c>
      <c r="D183" s="13"/>
      <c r="E183" s="13"/>
      <c r="F183" s="13"/>
      <c r="G183" s="13"/>
      <c r="H183" s="13"/>
      <c r="I183" s="88">
        <v>2310000</v>
      </c>
      <c r="J183" s="88">
        <v>2310000</v>
      </c>
      <c r="K183" s="88"/>
      <c r="L183" s="88"/>
      <c r="M183" s="88"/>
      <c r="N183" s="88"/>
      <c r="O183" s="88"/>
      <c r="P183" s="88"/>
      <c r="Q183" s="88"/>
      <c r="R183" s="88"/>
      <c r="S183" s="88"/>
      <c r="T183" s="88"/>
      <c r="U183" s="25"/>
      <c r="V183" s="88"/>
      <c r="W183" s="88"/>
    </row>
    <row r="184" spans="1:23" ht="32.85" customHeight="1">
      <c r="A184" s="13" t="s">
        <v>204</v>
      </c>
      <c r="B184" s="84" t="s">
        <v>314</v>
      </c>
      <c r="C184" s="13" t="s">
        <v>203</v>
      </c>
      <c r="D184" s="13" t="s">
        <v>54</v>
      </c>
      <c r="E184" s="13" t="s">
        <v>72</v>
      </c>
      <c r="F184" s="13" t="s">
        <v>73</v>
      </c>
      <c r="G184" s="13" t="s">
        <v>206</v>
      </c>
      <c r="H184" s="13" t="s">
        <v>207</v>
      </c>
      <c r="I184" s="88">
        <v>2310000</v>
      </c>
      <c r="J184" s="88">
        <v>2310000</v>
      </c>
      <c r="K184" s="88"/>
      <c r="L184" s="88"/>
      <c r="M184" s="88"/>
      <c r="N184" s="88"/>
      <c r="O184" s="88"/>
      <c r="P184" s="88"/>
      <c r="Q184" s="88"/>
      <c r="R184" s="88"/>
      <c r="S184" s="88"/>
      <c r="T184" s="88"/>
      <c r="U184" s="25"/>
      <c r="V184" s="88"/>
      <c r="W184" s="88"/>
    </row>
    <row r="185" spans="1:23" ht="18.75" customHeight="1">
      <c r="A185" s="198" t="s">
        <v>100</v>
      </c>
      <c r="B185" s="199"/>
      <c r="C185" s="199"/>
      <c r="D185" s="199"/>
      <c r="E185" s="199"/>
      <c r="F185" s="199"/>
      <c r="G185" s="199"/>
      <c r="H185" s="200"/>
      <c r="I185" s="88">
        <v>225466462.83000001</v>
      </c>
      <c r="J185" s="88">
        <v>6830000</v>
      </c>
      <c r="K185" s="88">
        <v>420000</v>
      </c>
      <c r="L185" s="88"/>
      <c r="M185" s="88"/>
      <c r="N185" s="88"/>
      <c r="O185" s="88"/>
      <c r="P185" s="88"/>
      <c r="Q185" s="88"/>
      <c r="R185" s="88">
        <v>218636462.83000001</v>
      </c>
      <c r="S185" s="88"/>
      <c r="T185" s="88">
        <v>218636462.83000001</v>
      </c>
      <c r="U185" s="25"/>
      <c r="V185" s="88"/>
      <c r="W185" s="88"/>
    </row>
  </sheetData>
  <mergeCells count="28">
    <mergeCell ref="A2:W2"/>
    <mergeCell ref="F4:F6"/>
    <mergeCell ref="A4:A6"/>
    <mergeCell ref="C4:C6"/>
    <mergeCell ref="M5:M6"/>
    <mergeCell ref="J4:M4"/>
    <mergeCell ref="D4:D6"/>
    <mergeCell ref="G4:G6"/>
    <mergeCell ref="H4:H6"/>
    <mergeCell ref="I4:I6"/>
    <mergeCell ref="L5:L6"/>
    <mergeCell ref="N4:P4"/>
    <mergeCell ref="N5:N6"/>
    <mergeCell ref="O5:O6"/>
    <mergeCell ref="E4:E6"/>
    <mergeCell ref="Q4:Q6"/>
    <mergeCell ref="B4:B6"/>
    <mergeCell ref="J5:K5"/>
    <mergeCell ref="A3:I3"/>
    <mergeCell ref="A185:H185"/>
    <mergeCell ref="U5:U6"/>
    <mergeCell ref="R4:W4"/>
    <mergeCell ref="R5:R6"/>
    <mergeCell ref="S5:S6"/>
    <mergeCell ref="T5:T6"/>
    <mergeCell ref="V5:V6"/>
    <mergeCell ref="W5:W6"/>
    <mergeCell ref="P5:P6"/>
  </mergeCells>
  <phoneticPr fontId="3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J96"/>
  <sheetViews>
    <sheetView showZeros="0" tabSelected="1" topLeftCell="A88" workbookViewId="0">
      <selection activeCell="C105" sqref="C105"/>
    </sheetView>
  </sheetViews>
  <sheetFormatPr defaultColWidth="9.125" defaultRowHeight="12" customHeight="1"/>
  <cols>
    <col min="1" max="1" width="30.125" customWidth="1"/>
    <col min="2" max="2" width="35.125"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40.5" customWidth="1"/>
  </cols>
  <sheetData>
    <row r="1" spans="1:10" ht="12" customHeight="1">
      <c r="J1" s="89" t="s">
        <v>315</v>
      </c>
    </row>
    <row r="2" spans="1:10" ht="28.5" customHeight="1">
      <c r="A2" s="138" t="s">
        <v>316</v>
      </c>
      <c r="B2" s="150"/>
      <c r="C2" s="150"/>
      <c r="D2" s="150"/>
      <c r="E2" s="150"/>
      <c r="F2" s="151"/>
      <c r="G2" s="150"/>
      <c r="H2" s="151"/>
      <c r="I2" s="151"/>
      <c r="J2" s="150"/>
    </row>
    <row r="3" spans="1:10" ht="15" customHeight="1">
      <c r="A3" s="192" t="str">
        <f>"单位名称："&amp;"云南联云集团有限责任公司"</f>
        <v>单位名称：云南联云集团有限责任公司</v>
      </c>
      <c r="B3" s="147"/>
      <c r="C3" s="147"/>
      <c r="D3" s="147"/>
      <c r="E3" s="147"/>
      <c r="F3" s="147"/>
      <c r="G3" s="147"/>
      <c r="H3" s="147"/>
    </row>
    <row r="4" spans="1:10" ht="14.25" customHeight="1">
      <c r="A4" s="90" t="s">
        <v>317</v>
      </c>
      <c r="B4" s="90" t="s">
        <v>318</v>
      </c>
      <c r="C4" s="90" t="s">
        <v>319</v>
      </c>
      <c r="D4" s="90" t="s">
        <v>320</v>
      </c>
      <c r="E4" s="90" t="s">
        <v>321</v>
      </c>
      <c r="F4" s="58" t="s">
        <v>322</v>
      </c>
      <c r="G4" s="90" t="s">
        <v>323</v>
      </c>
      <c r="H4" s="58" t="s">
        <v>324</v>
      </c>
      <c r="I4" s="58" t="s">
        <v>325</v>
      </c>
      <c r="J4" s="90" t="s">
        <v>326</v>
      </c>
    </row>
    <row r="5" spans="1:10" ht="14.25" customHeight="1">
      <c r="A5" s="82">
        <v>1</v>
      </c>
      <c r="B5" s="90">
        <v>2</v>
      </c>
      <c r="C5" s="90">
        <v>3</v>
      </c>
      <c r="D5" s="90">
        <v>4</v>
      </c>
      <c r="E5" s="90">
        <v>5</v>
      </c>
      <c r="F5" s="58">
        <v>6</v>
      </c>
      <c r="G5" s="90">
        <v>7</v>
      </c>
      <c r="H5" s="58">
        <v>8</v>
      </c>
      <c r="I5" s="58">
        <v>9</v>
      </c>
      <c r="J5" s="90">
        <v>10</v>
      </c>
    </row>
    <row r="6" spans="1:10" ht="17.25" customHeight="1">
      <c r="A6" s="91" t="s">
        <v>45</v>
      </c>
      <c r="B6" s="92"/>
      <c r="C6" s="92"/>
      <c r="D6" s="92"/>
      <c r="E6" s="93"/>
      <c r="F6" s="94"/>
      <c r="G6" s="93"/>
      <c r="H6" s="94"/>
      <c r="I6" s="94"/>
      <c r="J6" s="93"/>
    </row>
    <row r="7" spans="1:10" ht="47.25" customHeight="1">
      <c r="A7" s="95" t="s">
        <v>45</v>
      </c>
      <c r="B7" s="96"/>
      <c r="C7" s="96"/>
      <c r="D7" s="96"/>
      <c r="E7" s="97"/>
      <c r="F7" s="96"/>
      <c r="G7" s="97"/>
      <c r="H7" s="96"/>
      <c r="I7" s="96"/>
      <c r="J7" s="98"/>
    </row>
    <row r="8" spans="1:10" ht="47.25" customHeight="1">
      <c r="A8" s="210" t="s">
        <v>245</v>
      </c>
      <c r="B8" s="211" t="s">
        <v>327</v>
      </c>
      <c r="C8" s="96" t="s">
        <v>328</v>
      </c>
      <c r="D8" s="96" t="s">
        <v>329</v>
      </c>
      <c r="E8" s="97" t="s">
        <v>330</v>
      </c>
      <c r="F8" s="96" t="s">
        <v>331</v>
      </c>
      <c r="G8" s="97" t="s">
        <v>332</v>
      </c>
      <c r="H8" s="96" t="s">
        <v>333</v>
      </c>
      <c r="I8" s="96" t="s">
        <v>334</v>
      </c>
      <c r="J8" s="98" t="s">
        <v>335</v>
      </c>
    </row>
    <row r="9" spans="1:10" ht="47.25" customHeight="1">
      <c r="A9" s="210" t="s">
        <v>245</v>
      </c>
      <c r="B9" s="211" t="s">
        <v>327</v>
      </c>
      <c r="C9" s="96" t="s">
        <v>336</v>
      </c>
      <c r="D9" s="96" t="s">
        <v>337</v>
      </c>
      <c r="E9" s="97" t="s">
        <v>338</v>
      </c>
      <c r="F9" s="96" t="s">
        <v>339</v>
      </c>
      <c r="G9" s="97" t="s">
        <v>340</v>
      </c>
      <c r="H9" s="96" t="s">
        <v>341</v>
      </c>
      <c r="I9" s="96" t="s">
        <v>334</v>
      </c>
      <c r="J9" s="240" t="s">
        <v>599</v>
      </c>
    </row>
    <row r="10" spans="1:10" ht="47.25" customHeight="1">
      <c r="A10" s="210" t="s">
        <v>245</v>
      </c>
      <c r="B10" s="211" t="s">
        <v>327</v>
      </c>
      <c r="C10" s="96" t="s">
        <v>342</v>
      </c>
      <c r="D10" s="96" t="s">
        <v>343</v>
      </c>
      <c r="E10" s="97" t="s">
        <v>344</v>
      </c>
      <c r="F10" s="96" t="s">
        <v>331</v>
      </c>
      <c r="G10" s="97" t="s">
        <v>345</v>
      </c>
      <c r="H10" s="96" t="s">
        <v>333</v>
      </c>
      <c r="I10" s="96" t="s">
        <v>334</v>
      </c>
      <c r="J10" s="240" t="s">
        <v>600</v>
      </c>
    </row>
    <row r="11" spans="1:10" ht="70.5" customHeight="1">
      <c r="A11" s="210" t="s">
        <v>203</v>
      </c>
      <c r="B11" s="211" t="s">
        <v>346</v>
      </c>
      <c r="C11" s="96" t="s">
        <v>328</v>
      </c>
      <c r="D11" s="96" t="s">
        <v>347</v>
      </c>
      <c r="E11" s="97" t="s">
        <v>348</v>
      </c>
      <c r="F11" s="96" t="s">
        <v>331</v>
      </c>
      <c r="G11" s="97" t="s">
        <v>349</v>
      </c>
      <c r="H11" s="96" t="s">
        <v>350</v>
      </c>
      <c r="I11" s="96" t="s">
        <v>334</v>
      </c>
      <c r="J11" s="98" t="s">
        <v>351</v>
      </c>
    </row>
    <row r="12" spans="1:10" ht="47.25" customHeight="1">
      <c r="A12" s="210" t="s">
        <v>203</v>
      </c>
      <c r="B12" s="211" t="s">
        <v>346</v>
      </c>
      <c r="C12" s="96" t="s">
        <v>328</v>
      </c>
      <c r="D12" s="96" t="s">
        <v>352</v>
      </c>
      <c r="E12" s="97" t="s">
        <v>353</v>
      </c>
      <c r="F12" s="96" t="s">
        <v>331</v>
      </c>
      <c r="G12" s="97" t="s">
        <v>332</v>
      </c>
      <c r="H12" s="96" t="s">
        <v>333</v>
      </c>
      <c r="I12" s="96" t="s">
        <v>334</v>
      </c>
      <c r="J12" s="98" t="s">
        <v>354</v>
      </c>
    </row>
    <row r="13" spans="1:10" ht="47.25" customHeight="1">
      <c r="A13" s="210" t="s">
        <v>203</v>
      </c>
      <c r="B13" s="211" t="s">
        <v>346</v>
      </c>
      <c r="C13" s="96" t="s">
        <v>336</v>
      </c>
      <c r="D13" s="96" t="s">
        <v>355</v>
      </c>
      <c r="E13" s="97" t="s">
        <v>356</v>
      </c>
      <c r="F13" s="96" t="s">
        <v>339</v>
      </c>
      <c r="G13" s="97" t="s">
        <v>357</v>
      </c>
      <c r="H13" s="96"/>
      <c r="I13" s="96" t="s">
        <v>358</v>
      </c>
      <c r="J13" s="98" t="s">
        <v>359</v>
      </c>
    </row>
    <row r="14" spans="1:10" ht="47.25" customHeight="1">
      <c r="A14" s="210" t="s">
        <v>203</v>
      </c>
      <c r="B14" s="211" t="s">
        <v>346</v>
      </c>
      <c r="C14" s="96" t="s">
        <v>342</v>
      </c>
      <c r="D14" s="96" t="s">
        <v>343</v>
      </c>
      <c r="E14" s="97" t="s">
        <v>360</v>
      </c>
      <c r="F14" s="96" t="s">
        <v>331</v>
      </c>
      <c r="G14" s="97" t="s">
        <v>345</v>
      </c>
      <c r="H14" s="96" t="s">
        <v>333</v>
      </c>
      <c r="I14" s="96" t="s">
        <v>334</v>
      </c>
      <c r="J14" s="98" t="s">
        <v>361</v>
      </c>
    </row>
    <row r="15" spans="1:10" ht="47.25" customHeight="1">
      <c r="A15" s="210" t="s">
        <v>275</v>
      </c>
      <c r="B15" s="211" t="s">
        <v>585</v>
      </c>
      <c r="C15" s="96" t="s">
        <v>328</v>
      </c>
      <c r="D15" s="96" t="s">
        <v>347</v>
      </c>
      <c r="E15" s="97" t="s">
        <v>363</v>
      </c>
      <c r="F15" s="96" t="s">
        <v>331</v>
      </c>
      <c r="G15" s="97" t="s">
        <v>364</v>
      </c>
      <c r="H15" s="96" t="s">
        <v>365</v>
      </c>
      <c r="I15" s="96" t="s">
        <v>334</v>
      </c>
      <c r="J15" s="98" t="s">
        <v>366</v>
      </c>
    </row>
    <row r="16" spans="1:10" ht="47.25" customHeight="1">
      <c r="A16" s="210" t="s">
        <v>275</v>
      </c>
      <c r="B16" s="211" t="s">
        <v>362</v>
      </c>
      <c r="C16" s="96" t="s">
        <v>336</v>
      </c>
      <c r="D16" s="96" t="s">
        <v>355</v>
      </c>
      <c r="E16" s="97" t="s">
        <v>367</v>
      </c>
      <c r="F16" s="96" t="s">
        <v>339</v>
      </c>
      <c r="G16" s="97" t="s">
        <v>368</v>
      </c>
      <c r="H16" s="96" t="s">
        <v>333</v>
      </c>
      <c r="I16" s="96" t="s">
        <v>334</v>
      </c>
      <c r="J16" s="98" t="s">
        <v>369</v>
      </c>
    </row>
    <row r="17" spans="1:10" ht="47.25" customHeight="1">
      <c r="A17" s="210" t="s">
        <v>275</v>
      </c>
      <c r="B17" s="211" t="s">
        <v>362</v>
      </c>
      <c r="C17" s="96" t="s">
        <v>342</v>
      </c>
      <c r="D17" s="96" t="s">
        <v>343</v>
      </c>
      <c r="E17" s="97" t="s">
        <v>370</v>
      </c>
      <c r="F17" s="96" t="s">
        <v>339</v>
      </c>
      <c r="G17" s="97" t="s">
        <v>368</v>
      </c>
      <c r="H17" s="96" t="s">
        <v>333</v>
      </c>
      <c r="I17" s="96" t="s">
        <v>334</v>
      </c>
      <c r="J17" s="98" t="s">
        <v>371</v>
      </c>
    </row>
    <row r="18" spans="1:10" ht="47.25" customHeight="1">
      <c r="A18" s="210" t="s">
        <v>198</v>
      </c>
      <c r="B18" s="211" t="s">
        <v>372</v>
      </c>
      <c r="C18" s="96" t="s">
        <v>328</v>
      </c>
      <c r="D18" s="96" t="s">
        <v>352</v>
      </c>
      <c r="E18" s="97" t="s">
        <v>373</v>
      </c>
      <c r="F18" s="96" t="s">
        <v>339</v>
      </c>
      <c r="G18" s="97" t="s">
        <v>368</v>
      </c>
      <c r="H18" s="96" t="s">
        <v>333</v>
      </c>
      <c r="I18" s="96" t="s">
        <v>334</v>
      </c>
      <c r="J18" s="240" t="s">
        <v>601</v>
      </c>
    </row>
    <row r="19" spans="1:10" ht="47.25" customHeight="1">
      <c r="A19" s="210" t="s">
        <v>198</v>
      </c>
      <c r="B19" s="211" t="s">
        <v>372</v>
      </c>
      <c r="C19" s="96" t="s">
        <v>336</v>
      </c>
      <c r="D19" s="96" t="s">
        <v>337</v>
      </c>
      <c r="E19" s="97" t="s">
        <v>374</v>
      </c>
      <c r="F19" s="96" t="s">
        <v>331</v>
      </c>
      <c r="G19" s="97" t="s">
        <v>375</v>
      </c>
      <c r="H19" s="96" t="s">
        <v>333</v>
      </c>
      <c r="I19" s="96" t="s">
        <v>334</v>
      </c>
      <c r="J19" s="240" t="s">
        <v>602</v>
      </c>
    </row>
    <row r="20" spans="1:10" ht="47.25" customHeight="1">
      <c r="A20" s="210" t="s">
        <v>198</v>
      </c>
      <c r="B20" s="211" t="s">
        <v>372</v>
      </c>
      <c r="C20" s="96" t="s">
        <v>342</v>
      </c>
      <c r="D20" s="96" t="s">
        <v>343</v>
      </c>
      <c r="E20" s="97" t="s">
        <v>376</v>
      </c>
      <c r="F20" s="96" t="s">
        <v>331</v>
      </c>
      <c r="G20" s="97" t="s">
        <v>332</v>
      </c>
      <c r="H20" s="96" t="s">
        <v>333</v>
      </c>
      <c r="I20" s="96" t="s">
        <v>334</v>
      </c>
      <c r="J20" s="240" t="s">
        <v>603</v>
      </c>
    </row>
    <row r="21" spans="1:10" ht="47.25" customHeight="1">
      <c r="A21" s="210" t="s">
        <v>245</v>
      </c>
      <c r="B21" s="211" t="s">
        <v>377</v>
      </c>
      <c r="C21" s="96" t="s">
        <v>328</v>
      </c>
      <c r="D21" s="96" t="s">
        <v>329</v>
      </c>
      <c r="E21" s="97" t="s">
        <v>378</v>
      </c>
      <c r="F21" s="96" t="s">
        <v>379</v>
      </c>
      <c r="G21" s="97" t="s">
        <v>332</v>
      </c>
      <c r="H21" s="96" t="s">
        <v>333</v>
      </c>
      <c r="I21" s="96" t="s">
        <v>334</v>
      </c>
      <c r="J21" s="98" t="s">
        <v>380</v>
      </c>
    </row>
    <row r="22" spans="1:10" ht="47.25" customHeight="1">
      <c r="A22" s="210" t="s">
        <v>245</v>
      </c>
      <c r="B22" s="211" t="s">
        <v>377</v>
      </c>
      <c r="C22" s="96" t="s">
        <v>336</v>
      </c>
      <c r="D22" s="96" t="s">
        <v>337</v>
      </c>
      <c r="E22" s="97" t="s">
        <v>381</v>
      </c>
      <c r="F22" s="96" t="s">
        <v>331</v>
      </c>
      <c r="G22" s="97" t="s">
        <v>368</v>
      </c>
      <c r="H22" s="96" t="s">
        <v>341</v>
      </c>
      <c r="I22" s="96" t="s">
        <v>334</v>
      </c>
      <c r="J22" s="240" t="s">
        <v>604</v>
      </c>
    </row>
    <row r="23" spans="1:10" ht="47.25" customHeight="1">
      <c r="A23" s="210" t="s">
        <v>245</v>
      </c>
      <c r="B23" s="211" t="s">
        <v>377</v>
      </c>
      <c r="C23" s="96" t="s">
        <v>342</v>
      </c>
      <c r="D23" s="96" t="s">
        <v>343</v>
      </c>
      <c r="E23" s="97" t="s">
        <v>382</v>
      </c>
      <c r="F23" s="96" t="s">
        <v>331</v>
      </c>
      <c r="G23" s="97" t="s">
        <v>332</v>
      </c>
      <c r="H23" s="96" t="s">
        <v>333</v>
      </c>
      <c r="I23" s="96" t="s">
        <v>334</v>
      </c>
      <c r="J23" s="240" t="s">
        <v>605</v>
      </c>
    </row>
    <row r="24" spans="1:10" ht="62.25" customHeight="1">
      <c r="A24" s="210" t="s">
        <v>203</v>
      </c>
      <c r="B24" s="211" t="s">
        <v>383</v>
      </c>
      <c r="C24" s="96" t="s">
        <v>328</v>
      </c>
      <c r="D24" s="96" t="s">
        <v>347</v>
      </c>
      <c r="E24" s="97" t="s">
        <v>384</v>
      </c>
      <c r="F24" s="96" t="s">
        <v>331</v>
      </c>
      <c r="G24" s="97" t="s">
        <v>368</v>
      </c>
      <c r="H24" s="96" t="s">
        <v>350</v>
      </c>
      <c r="I24" s="96" t="s">
        <v>334</v>
      </c>
      <c r="J24" s="98" t="s">
        <v>385</v>
      </c>
    </row>
    <row r="25" spans="1:10" ht="64.5" customHeight="1">
      <c r="A25" s="210" t="s">
        <v>203</v>
      </c>
      <c r="B25" s="211" t="s">
        <v>383</v>
      </c>
      <c r="C25" s="96" t="s">
        <v>336</v>
      </c>
      <c r="D25" s="96" t="s">
        <v>337</v>
      </c>
      <c r="E25" s="97" t="s">
        <v>386</v>
      </c>
      <c r="F25" s="96" t="s">
        <v>339</v>
      </c>
      <c r="G25" s="97" t="s">
        <v>357</v>
      </c>
      <c r="H25" s="96"/>
      <c r="I25" s="96" t="s">
        <v>358</v>
      </c>
      <c r="J25" s="98" t="s">
        <v>387</v>
      </c>
    </row>
    <row r="26" spans="1:10" ht="111.75" customHeight="1">
      <c r="A26" s="210" t="s">
        <v>203</v>
      </c>
      <c r="B26" s="211" t="s">
        <v>383</v>
      </c>
      <c r="C26" s="96" t="s">
        <v>342</v>
      </c>
      <c r="D26" s="96" t="s">
        <v>343</v>
      </c>
      <c r="E26" s="97" t="s">
        <v>388</v>
      </c>
      <c r="F26" s="96" t="s">
        <v>331</v>
      </c>
      <c r="G26" s="97" t="s">
        <v>389</v>
      </c>
      <c r="H26" s="96" t="s">
        <v>333</v>
      </c>
      <c r="I26" s="96" t="s">
        <v>334</v>
      </c>
      <c r="J26" s="98" t="s">
        <v>390</v>
      </c>
    </row>
    <row r="27" spans="1:10" ht="47.25" customHeight="1">
      <c r="A27" s="210" t="s">
        <v>238</v>
      </c>
      <c r="B27" s="211" t="s">
        <v>391</v>
      </c>
      <c r="C27" s="96" t="s">
        <v>328</v>
      </c>
      <c r="D27" s="96" t="s">
        <v>347</v>
      </c>
      <c r="E27" s="97" t="s">
        <v>392</v>
      </c>
      <c r="F27" s="96" t="s">
        <v>331</v>
      </c>
      <c r="G27" s="97" t="s">
        <v>393</v>
      </c>
      <c r="H27" s="96" t="s">
        <v>350</v>
      </c>
      <c r="I27" s="96" t="s">
        <v>334</v>
      </c>
      <c r="J27" s="240" t="s">
        <v>606</v>
      </c>
    </row>
    <row r="28" spans="1:10" ht="47.25" customHeight="1">
      <c r="A28" s="210" t="s">
        <v>238</v>
      </c>
      <c r="B28" s="211" t="s">
        <v>391</v>
      </c>
      <c r="C28" s="96" t="s">
        <v>336</v>
      </c>
      <c r="D28" s="96" t="s">
        <v>355</v>
      </c>
      <c r="E28" s="97" t="s">
        <v>394</v>
      </c>
      <c r="F28" s="96" t="s">
        <v>339</v>
      </c>
      <c r="G28" s="97" t="s">
        <v>395</v>
      </c>
      <c r="H28" s="96"/>
      <c r="I28" s="96" t="s">
        <v>358</v>
      </c>
      <c r="J28" s="240" t="s">
        <v>607</v>
      </c>
    </row>
    <row r="29" spans="1:10" ht="47.25" customHeight="1">
      <c r="A29" s="210" t="s">
        <v>238</v>
      </c>
      <c r="B29" s="211" t="s">
        <v>391</v>
      </c>
      <c r="C29" s="96" t="s">
        <v>342</v>
      </c>
      <c r="D29" s="96" t="s">
        <v>343</v>
      </c>
      <c r="E29" s="97" t="s">
        <v>396</v>
      </c>
      <c r="F29" s="96" t="s">
        <v>331</v>
      </c>
      <c r="G29" s="97" t="s">
        <v>332</v>
      </c>
      <c r="H29" s="96" t="s">
        <v>333</v>
      </c>
      <c r="I29" s="96" t="s">
        <v>334</v>
      </c>
      <c r="J29" s="240" t="s">
        <v>608</v>
      </c>
    </row>
    <row r="30" spans="1:10" ht="66" customHeight="1">
      <c r="A30" s="210" t="s">
        <v>262</v>
      </c>
      <c r="B30" s="211" t="s">
        <v>397</v>
      </c>
      <c r="C30" s="96" t="s">
        <v>328</v>
      </c>
      <c r="D30" s="96" t="s">
        <v>347</v>
      </c>
      <c r="E30" s="97" t="s">
        <v>398</v>
      </c>
      <c r="F30" s="96" t="s">
        <v>331</v>
      </c>
      <c r="G30" s="97" t="s">
        <v>399</v>
      </c>
      <c r="H30" s="96" t="s">
        <v>400</v>
      </c>
      <c r="I30" s="96" t="s">
        <v>334</v>
      </c>
      <c r="J30" s="98" t="s">
        <v>401</v>
      </c>
    </row>
    <row r="31" spans="1:10" ht="66" customHeight="1">
      <c r="A31" s="210" t="s">
        <v>262</v>
      </c>
      <c r="B31" s="211" t="s">
        <v>397</v>
      </c>
      <c r="C31" s="96" t="s">
        <v>336</v>
      </c>
      <c r="D31" s="96" t="s">
        <v>355</v>
      </c>
      <c r="E31" s="97" t="s">
        <v>402</v>
      </c>
      <c r="F31" s="96" t="s">
        <v>331</v>
      </c>
      <c r="G31" s="97" t="s">
        <v>403</v>
      </c>
      <c r="H31" s="96" t="s">
        <v>404</v>
      </c>
      <c r="I31" s="96" t="s">
        <v>334</v>
      </c>
      <c r="J31" s="98" t="s">
        <v>405</v>
      </c>
    </row>
    <row r="32" spans="1:10" ht="79.5" customHeight="1">
      <c r="A32" s="210" t="s">
        <v>262</v>
      </c>
      <c r="B32" s="211" t="s">
        <v>397</v>
      </c>
      <c r="C32" s="96" t="s">
        <v>342</v>
      </c>
      <c r="D32" s="96" t="s">
        <v>343</v>
      </c>
      <c r="E32" s="97" t="s">
        <v>396</v>
      </c>
      <c r="F32" s="96" t="s">
        <v>331</v>
      </c>
      <c r="G32" s="97" t="s">
        <v>332</v>
      </c>
      <c r="H32" s="96" t="s">
        <v>333</v>
      </c>
      <c r="I32" s="96" t="s">
        <v>334</v>
      </c>
      <c r="J32" s="98" t="s">
        <v>406</v>
      </c>
    </row>
    <row r="33" spans="1:10" ht="47.25" customHeight="1">
      <c r="A33" s="210" t="s">
        <v>203</v>
      </c>
      <c r="B33" s="211" t="s">
        <v>407</v>
      </c>
      <c r="C33" s="96" t="s">
        <v>328</v>
      </c>
      <c r="D33" s="96" t="s">
        <v>347</v>
      </c>
      <c r="E33" s="97" t="s">
        <v>392</v>
      </c>
      <c r="F33" s="96" t="s">
        <v>331</v>
      </c>
      <c r="G33" s="97" t="s">
        <v>408</v>
      </c>
      <c r="H33" s="96" t="s">
        <v>350</v>
      </c>
      <c r="I33" s="96" t="s">
        <v>334</v>
      </c>
      <c r="J33" s="240" t="s">
        <v>609</v>
      </c>
    </row>
    <row r="34" spans="1:10" ht="47.25" customHeight="1">
      <c r="A34" s="210" t="s">
        <v>203</v>
      </c>
      <c r="B34" s="211" t="s">
        <v>407</v>
      </c>
      <c r="C34" s="96" t="s">
        <v>336</v>
      </c>
      <c r="D34" s="96" t="s">
        <v>355</v>
      </c>
      <c r="E34" s="97" t="s">
        <v>409</v>
      </c>
      <c r="F34" s="96" t="s">
        <v>339</v>
      </c>
      <c r="G34" s="97" t="s">
        <v>357</v>
      </c>
      <c r="H34" s="96"/>
      <c r="I34" s="96" t="s">
        <v>358</v>
      </c>
      <c r="J34" s="240" t="s">
        <v>610</v>
      </c>
    </row>
    <row r="35" spans="1:10" ht="47.25" customHeight="1">
      <c r="A35" s="210" t="s">
        <v>203</v>
      </c>
      <c r="B35" s="211" t="s">
        <v>407</v>
      </c>
      <c r="C35" s="96" t="s">
        <v>342</v>
      </c>
      <c r="D35" s="96" t="s">
        <v>343</v>
      </c>
      <c r="E35" s="97" t="s">
        <v>388</v>
      </c>
      <c r="F35" s="96" t="s">
        <v>331</v>
      </c>
      <c r="G35" s="97" t="s">
        <v>332</v>
      </c>
      <c r="H35" s="96" t="s">
        <v>333</v>
      </c>
      <c r="I35" s="96" t="s">
        <v>334</v>
      </c>
      <c r="J35" s="240" t="s">
        <v>603</v>
      </c>
    </row>
    <row r="36" spans="1:10" ht="47.25" customHeight="1">
      <c r="A36" s="210" t="s">
        <v>266</v>
      </c>
      <c r="B36" s="211" t="s">
        <v>410</v>
      </c>
      <c r="C36" s="96" t="s">
        <v>328</v>
      </c>
      <c r="D36" s="96" t="s">
        <v>347</v>
      </c>
      <c r="E36" s="97" t="s">
        <v>411</v>
      </c>
      <c r="F36" s="96" t="s">
        <v>331</v>
      </c>
      <c r="G36" s="97" t="s">
        <v>368</v>
      </c>
      <c r="H36" s="96" t="s">
        <v>412</v>
      </c>
      <c r="I36" s="96" t="s">
        <v>334</v>
      </c>
      <c r="J36" s="98" t="s">
        <v>413</v>
      </c>
    </row>
    <row r="37" spans="1:10" ht="69.75" customHeight="1">
      <c r="A37" s="210" t="s">
        <v>266</v>
      </c>
      <c r="B37" s="211" t="s">
        <v>410</v>
      </c>
      <c r="C37" s="96" t="s">
        <v>328</v>
      </c>
      <c r="D37" s="96" t="s">
        <v>352</v>
      </c>
      <c r="E37" s="97" t="s">
        <v>414</v>
      </c>
      <c r="F37" s="96" t="s">
        <v>339</v>
      </c>
      <c r="G37" s="97" t="s">
        <v>415</v>
      </c>
      <c r="H37" s="96"/>
      <c r="I37" s="96" t="s">
        <v>358</v>
      </c>
      <c r="J37" s="98" t="s">
        <v>351</v>
      </c>
    </row>
    <row r="38" spans="1:10" ht="76.5" customHeight="1">
      <c r="A38" s="210" t="s">
        <v>266</v>
      </c>
      <c r="B38" s="211" t="s">
        <v>410</v>
      </c>
      <c r="C38" s="96" t="s">
        <v>336</v>
      </c>
      <c r="D38" s="96" t="s">
        <v>355</v>
      </c>
      <c r="E38" s="97" t="s">
        <v>416</v>
      </c>
      <c r="F38" s="96" t="s">
        <v>331</v>
      </c>
      <c r="G38" s="97" t="s">
        <v>345</v>
      </c>
      <c r="H38" s="96" t="s">
        <v>333</v>
      </c>
      <c r="I38" s="96" t="s">
        <v>334</v>
      </c>
      <c r="J38" s="98" t="s">
        <v>417</v>
      </c>
    </row>
    <row r="39" spans="1:10" ht="47.25" customHeight="1">
      <c r="A39" s="210" t="s">
        <v>266</v>
      </c>
      <c r="B39" s="211" t="s">
        <v>410</v>
      </c>
      <c r="C39" s="96" t="s">
        <v>342</v>
      </c>
      <c r="D39" s="96" t="s">
        <v>343</v>
      </c>
      <c r="E39" s="97" t="s">
        <v>418</v>
      </c>
      <c r="F39" s="96" t="s">
        <v>331</v>
      </c>
      <c r="G39" s="97" t="s">
        <v>345</v>
      </c>
      <c r="H39" s="96" t="s">
        <v>333</v>
      </c>
      <c r="I39" s="96" t="s">
        <v>334</v>
      </c>
      <c r="J39" s="240" t="s">
        <v>611</v>
      </c>
    </row>
    <row r="40" spans="1:10" ht="47.25" customHeight="1">
      <c r="A40" s="210" t="s">
        <v>266</v>
      </c>
      <c r="B40" s="211" t="s">
        <v>410</v>
      </c>
      <c r="C40" s="96" t="s">
        <v>342</v>
      </c>
      <c r="D40" s="96" t="s">
        <v>343</v>
      </c>
      <c r="E40" s="97" t="s">
        <v>419</v>
      </c>
      <c r="F40" s="96" t="s">
        <v>331</v>
      </c>
      <c r="G40" s="97" t="s">
        <v>375</v>
      </c>
      <c r="H40" s="96" t="s">
        <v>333</v>
      </c>
      <c r="I40" s="96" t="s">
        <v>334</v>
      </c>
      <c r="J40" s="98" t="s">
        <v>420</v>
      </c>
    </row>
    <row r="41" spans="1:10" ht="47.25" customHeight="1">
      <c r="A41" s="210" t="s">
        <v>210</v>
      </c>
      <c r="B41" s="211" t="s">
        <v>346</v>
      </c>
      <c r="C41" s="96" t="s">
        <v>328</v>
      </c>
      <c r="D41" s="96" t="s">
        <v>347</v>
      </c>
      <c r="E41" s="97" t="s">
        <v>421</v>
      </c>
      <c r="F41" s="96" t="s">
        <v>339</v>
      </c>
      <c r="G41" s="97" t="s">
        <v>368</v>
      </c>
      <c r="H41" s="96" t="s">
        <v>333</v>
      </c>
      <c r="I41" s="96" t="s">
        <v>334</v>
      </c>
      <c r="J41" s="98" t="s">
        <v>422</v>
      </c>
    </row>
    <row r="42" spans="1:10" ht="47.25" customHeight="1">
      <c r="A42" s="210" t="s">
        <v>210</v>
      </c>
      <c r="B42" s="211" t="s">
        <v>346</v>
      </c>
      <c r="C42" s="96" t="s">
        <v>328</v>
      </c>
      <c r="D42" s="96" t="s">
        <v>347</v>
      </c>
      <c r="E42" s="97" t="s">
        <v>423</v>
      </c>
      <c r="F42" s="96" t="s">
        <v>331</v>
      </c>
      <c r="G42" s="97" t="s">
        <v>424</v>
      </c>
      <c r="H42" s="96" t="s">
        <v>350</v>
      </c>
      <c r="I42" s="96" t="s">
        <v>334</v>
      </c>
      <c r="J42" s="98" t="s">
        <v>425</v>
      </c>
    </row>
    <row r="43" spans="1:10" ht="47.25" customHeight="1">
      <c r="A43" s="210" t="s">
        <v>210</v>
      </c>
      <c r="B43" s="211" t="s">
        <v>346</v>
      </c>
      <c r="C43" s="96" t="s">
        <v>328</v>
      </c>
      <c r="D43" s="96" t="s">
        <v>352</v>
      </c>
      <c r="E43" s="97" t="s">
        <v>426</v>
      </c>
      <c r="F43" s="96" t="s">
        <v>339</v>
      </c>
      <c r="G43" s="97" t="s">
        <v>368</v>
      </c>
      <c r="H43" s="96" t="s">
        <v>333</v>
      </c>
      <c r="I43" s="96" t="s">
        <v>334</v>
      </c>
      <c r="J43" s="98" t="s">
        <v>427</v>
      </c>
    </row>
    <row r="44" spans="1:10" ht="47.25" customHeight="1">
      <c r="A44" s="210" t="s">
        <v>210</v>
      </c>
      <c r="B44" s="211" t="s">
        <v>346</v>
      </c>
      <c r="C44" s="96" t="s">
        <v>328</v>
      </c>
      <c r="D44" s="96" t="s">
        <v>352</v>
      </c>
      <c r="E44" s="97" t="s">
        <v>428</v>
      </c>
      <c r="F44" s="96" t="s">
        <v>331</v>
      </c>
      <c r="G44" s="97" t="s">
        <v>332</v>
      </c>
      <c r="H44" s="96" t="s">
        <v>333</v>
      </c>
      <c r="I44" s="96" t="s">
        <v>334</v>
      </c>
      <c r="J44" s="98" t="s">
        <v>429</v>
      </c>
    </row>
    <row r="45" spans="1:10" ht="47.25" customHeight="1">
      <c r="A45" s="210" t="s">
        <v>210</v>
      </c>
      <c r="B45" s="211" t="s">
        <v>346</v>
      </c>
      <c r="C45" s="96" t="s">
        <v>336</v>
      </c>
      <c r="D45" s="96" t="s">
        <v>355</v>
      </c>
      <c r="E45" s="97" t="s">
        <v>430</v>
      </c>
      <c r="F45" s="96" t="s">
        <v>331</v>
      </c>
      <c r="G45" s="97" t="s">
        <v>332</v>
      </c>
      <c r="H45" s="96" t="s">
        <v>333</v>
      </c>
      <c r="I45" s="96" t="s">
        <v>334</v>
      </c>
      <c r="J45" s="98" t="s">
        <v>431</v>
      </c>
    </row>
    <row r="46" spans="1:10" ht="47.25" customHeight="1">
      <c r="A46" s="95" t="s">
        <v>48</v>
      </c>
      <c r="B46" s="13"/>
      <c r="C46" s="13"/>
      <c r="D46" s="13"/>
      <c r="E46" s="13"/>
      <c r="F46" s="13"/>
      <c r="G46" s="13"/>
      <c r="H46" s="13"/>
      <c r="I46" s="13"/>
      <c r="J46" s="13"/>
    </row>
    <row r="47" spans="1:10" ht="47.25" customHeight="1">
      <c r="A47" s="210" t="s">
        <v>245</v>
      </c>
      <c r="B47" s="211" t="s">
        <v>432</v>
      </c>
      <c r="C47" s="96" t="s">
        <v>328</v>
      </c>
      <c r="D47" s="96" t="s">
        <v>347</v>
      </c>
      <c r="E47" s="97" t="s">
        <v>433</v>
      </c>
      <c r="F47" s="96" t="s">
        <v>331</v>
      </c>
      <c r="G47" s="97" t="s">
        <v>434</v>
      </c>
      <c r="H47" s="96" t="s">
        <v>404</v>
      </c>
      <c r="I47" s="96" t="s">
        <v>334</v>
      </c>
      <c r="J47" s="98" t="s">
        <v>435</v>
      </c>
    </row>
    <row r="48" spans="1:10" ht="47.25" customHeight="1">
      <c r="A48" s="210" t="s">
        <v>245</v>
      </c>
      <c r="B48" s="211" t="s">
        <v>432</v>
      </c>
      <c r="C48" s="96" t="s">
        <v>328</v>
      </c>
      <c r="D48" s="96" t="s">
        <v>352</v>
      </c>
      <c r="E48" s="97" t="s">
        <v>436</v>
      </c>
      <c r="F48" s="96" t="s">
        <v>331</v>
      </c>
      <c r="G48" s="97" t="s">
        <v>437</v>
      </c>
      <c r="H48" s="96" t="s">
        <v>333</v>
      </c>
      <c r="I48" s="96" t="s">
        <v>334</v>
      </c>
      <c r="J48" s="240" t="s">
        <v>612</v>
      </c>
    </row>
    <row r="49" spans="1:10" ht="47.25" customHeight="1">
      <c r="A49" s="210" t="s">
        <v>245</v>
      </c>
      <c r="B49" s="211" t="s">
        <v>432</v>
      </c>
      <c r="C49" s="96" t="s">
        <v>336</v>
      </c>
      <c r="D49" s="96" t="s">
        <v>355</v>
      </c>
      <c r="E49" s="97" t="s">
        <v>438</v>
      </c>
      <c r="F49" s="96" t="s">
        <v>339</v>
      </c>
      <c r="G49" s="97" t="s">
        <v>357</v>
      </c>
      <c r="H49" s="96"/>
      <c r="I49" s="96" t="s">
        <v>358</v>
      </c>
      <c r="J49" s="98" t="s">
        <v>439</v>
      </c>
    </row>
    <row r="50" spans="1:10" ht="47.25" customHeight="1">
      <c r="A50" s="210" t="s">
        <v>245</v>
      </c>
      <c r="B50" s="211" t="s">
        <v>432</v>
      </c>
      <c r="C50" s="96" t="s">
        <v>342</v>
      </c>
      <c r="D50" s="96" t="s">
        <v>343</v>
      </c>
      <c r="E50" s="97" t="s">
        <v>440</v>
      </c>
      <c r="F50" s="96" t="s">
        <v>331</v>
      </c>
      <c r="G50" s="97" t="s">
        <v>375</v>
      </c>
      <c r="H50" s="96" t="s">
        <v>333</v>
      </c>
      <c r="I50" s="96" t="s">
        <v>334</v>
      </c>
      <c r="J50" s="98" t="s">
        <v>441</v>
      </c>
    </row>
    <row r="51" spans="1:10" ht="47.25" customHeight="1">
      <c r="A51" s="210" t="s">
        <v>289</v>
      </c>
      <c r="B51" s="211" t="s">
        <v>442</v>
      </c>
      <c r="C51" s="96" t="s">
        <v>328</v>
      </c>
      <c r="D51" s="96" t="s">
        <v>352</v>
      </c>
      <c r="E51" s="97" t="s">
        <v>443</v>
      </c>
      <c r="F51" s="96" t="s">
        <v>331</v>
      </c>
      <c r="G51" s="97" t="s">
        <v>437</v>
      </c>
      <c r="H51" s="96" t="s">
        <v>333</v>
      </c>
      <c r="I51" s="96" t="s">
        <v>334</v>
      </c>
      <c r="J51" s="240" t="s">
        <v>613</v>
      </c>
    </row>
    <row r="52" spans="1:10" ht="47.25" customHeight="1">
      <c r="A52" s="210" t="s">
        <v>289</v>
      </c>
      <c r="B52" s="211" t="s">
        <v>442</v>
      </c>
      <c r="C52" s="96" t="s">
        <v>336</v>
      </c>
      <c r="D52" s="96" t="s">
        <v>337</v>
      </c>
      <c r="E52" s="97" t="s">
        <v>374</v>
      </c>
      <c r="F52" s="96" t="s">
        <v>331</v>
      </c>
      <c r="G52" s="97" t="s">
        <v>375</v>
      </c>
      <c r="H52" s="96" t="s">
        <v>333</v>
      </c>
      <c r="I52" s="96" t="s">
        <v>334</v>
      </c>
      <c r="J52" s="240" t="s">
        <v>602</v>
      </c>
    </row>
    <row r="53" spans="1:10" ht="47.25" customHeight="1">
      <c r="A53" s="210" t="s">
        <v>289</v>
      </c>
      <c r="B53" s="211" t="s">
        <v>442</v>
      </c>
      <c r="C53" s="96" t="s">
        <v>342</v>
      </c>
      <c r="D53" s="96" t="s">
        <v>343</v>
      </c>
      <c r="E53" s="97" t="s">
        <v>444</v>
      </c>
      <c r="F53" s="96" t="s">
        <v>331</v>
      </c>
      <c r="G53" s="97" t="s">
        <v>375</v>
      </c>
      <c r="H53" s="96" t="s">
        <v>333</v>
      </c>
      <c r="I53" s="96" t="s">
        <v>334</v>
      </c>
      <c r="J53" s="98" t="s">
        <v>445</v>
      </c>
    </row>
    <row r="54" spans="1:10" ht="47.25" customHeight="1">
      <c r="A54" s="95" t="s">
        <v>50</v>
      </c>
      <c r="B54" s="13"/>
      <c r="C54" s="13"/>
      <c r="D54" s="13"/>
      <c r="E54" s="13"/>
      <c r="F54" s="13"/>
      <c r="G54" s="13"/>
      <c r="H54" s="13"/>
      <c r="I54" s="13"/>
      <c r="J54" s="13"/>
    </row>
    <row r="55" spans="1:10" ht="47.25" customHeight="1">
      <c r="A55" s="210" t="s">
        <v>245</v>
      </c>
      <c r="B55" s="211" t="s">
        <v>446</v>
      </c>
      <c r="C55" s="96" t="s">
        <v>328</v>
      </c>
      <c r="D55" s="96" t="s">
        <v>347</v>
      </c>
      <c r="E55" s="97" t="s">
        <v>433</v>
      </c>
      <c r="F55" s="96" t="s">
        <v>331</v>
      </c>
      <c r="G55" s="97" t="s">
        <v>447</v>
      </c>
      <c r="H55" s="96" t="s">
        <v>404</v>
      </c>
      <c r="I55" s="96" t="s">
        <v>334</v>
      </c>
      <c r="J55" s="240" t="s">
        <v>614</v>
      </c>
    </row>
    <row r="56" spans="1:10" ht="47.25" customHeight="1">
      <c r="A56" s="210" t="s">
        <v>245</v>
      </c>
      <c r="B56" s="211" t="s">
        <v>446</v>
      </c>
      <c r="C56" s="96" t="s">
        <v>328</v>
      </c>
      <c r="D56" s="96" t="s">
        <v>352</v>
      </c>
      <c r="E56" s="97" t="s">
        <v>448</v>
      </c>
      <c r="F56" s="96" t="s">
        <v>339</v>
      </c>
      <c r="G56" s="97" t="s">
        <v>357</v>
      </c>
      <c r="H56" s="96"/>
      <c r="I56" s="96" t="s">
        <v>358</v>
      </c>
      <c r="J56" s="240" t="s">
        <v>615</v>
      </c>
    </row>
    <row r="57" spans="1:10" ht="47.25" customHeight="1">
      <c r="A57" s="210" t="s">
        <v>245</v>
      </c>
      <c r="B57" s="211" t="s">
        <v>446</v>
      </c>
      <c r="C57" s="96" t="s">
        <v>336</v>
      </c>
      <c r="D57" s="96" t="s">
        <v>337</v>
      </c>
      <c r="E57" s="97" t="s">
        <v>449</v>
      </c>
      <c r="F57" s="96" t="s">
        <v>339</v>
      </c>
      <c r="G57" s="97" t="s">
        <v>357</v>
      </c>
      <c r="H57" s="96"/>
      <c r="I57" s="96" t="s">
        <v>358</v>
      </c>
      <c r="J57" s="240" t="s">
        <v>616</v>
      </c>
    </row>
    <row r="58" spans="1:10" ht="47.25" customHeight="1">
      <c r="A58" s="210" t="s">
        <v>245</v>
      </c>
      <c r="B58" s="211" t="s">
        <v>446</v>
      </c>
      <c r="C58" s="96" t="s">
        <v>342</v>
      </c>
      <c r="D58" s="96" t="s">
        <v>343</v>
      </c>
      <c r="E58" s="97" t="s">
        <v>450</v>
      </c>
      <c r="F58" s="96" t="s">
        <v>331</v>
      </c>
      <c r="G58" s="97" t="s">
        <v>332</v>
      </c>
      <c r="H58" s="96" t="s">
        <v>333</v>
      </c>
      <c r="I58" s="96" t="s">
        <v>334</v>
      </c>
      <c r="J58" s="98" t="s">
        <v>451</v>
      </c>
    </row>
    <row r="59" spans="1:10" ht="47.25" customHeight="1">
      <c r="A59" s="210" t="s">
        <v>203</v>
      </c>
      <c r="B59" s="211" t="s">
        <v>452</v>
      </c>
      <c r="C59" s="96" t="s">
        <v>328</v>
      </c>
      <c r="D59" s="96" t="s">
        <v>347</v>
      </c>
      <c r="E59" s="97" t="s">
        <v>392</v>
      </c>
      <c r="F59" s="96" t="s">
        <v>331</v>
      </c>
      <c r="G59" s="97" t="s">
        <v>453</v>
      </c>
      <c r="H59" s="96" t="s">
        <v>350</v>
      </c>
      <c r="I59" s="96" t="s">
        <v>334</v>
      </c>
      <c r="J59" s="240" t="s">
        <v>617</v>
      </c>
    </row>
    <row r="60" spans="1:10" ht="47.25" customHeight="1">
      <c r="A60" s="210" t="s">
        <v>203</v>
      </c>
      <c r="B60" s="211" t="s">
        <v>452</v>
      </c>
      <c r="C60" s="96" t="s">
        <v>336</v>
      </c>
      <c r="D60" s="96" t="s">
        <v>355</v>
      </c>
      <c r="E60" s="97" t="s">
        <v>386</v>
      </c>
      <c r="F60" s="96" t="s">
        <v>339</v>
      </c>
      <c r="G60" s="97" t="s">
        <v>357</v>
      </c>
      <c r="H60" s="96"/>
      <c r="I60" s="96" t="s">
        <v>358</v>
      </c>
      <c r="J60" s="240" t="s">
        <v>618</v>
      </c>
    </row>
    <row r="61" spans="1:10" ht="47.25" customHeight="1">
      <c r="A61" s="210" t="s">
        <v>203</v>
      </c>
      <c r="B61" s="211" t="s">
        <v>452</v>
      </c>
      <c r="C61" s="96" t="s">
        <v>342</v>
      </c>
      <c r="D61" s="96" t="s">
        <v>343</v>
      </c>
      <c r="E61" s="97" t="s">
        <v>388</v>
      </c>
      <c r="F61" s="96" t="s">
        <v>331</v>
      </c>
      <c r="G61" s="97" t="s">
        <v>332</v>
      </c>
      <c r="H61" s="96" t="s">
        <v>333</v>
      </c>
      <c r="I61" s="96" t="s">
        <v>334</v>
      </c>
      <c r="J61" s="240" t="s">
        <v>603</v>
      </c>
    </row>
    <row r="62" spans="1:10" ht="47.25" customHeight="1">
      <c r="A62" s="210" t="s">
        <v>301</v>
      </c>
      <c r="B62" s="211" t="s">
        <v>454</v>
      </c>
      <c r="C62" s="96" t="s">
        <v>328</v>
      </c>
      <c r="D62" s="96" t="s">
        <v>352</v>
      </c>
      <c r="E62" s="97" t="s">
        <v>443</v>
      </c>
      <c r="F62" s="96" t="s">
        <v>331</v>
      </c>
      <c r="G62" s="97" t="s">
        <v>437</v>
      </c>
      <c r="H62" s="96" t="s">
        <v>333</v>
      </c>
      <c r="I62" s="96" t="s">
        <v>334</v>
      </c>
      <c r="J62" s="240" t="s">
        <v>601</v>
      </c>
    </row>
    <row r="63" spans="1:10" ht="47.25" customHeight="1">
      <c r="A63" s="210" t="s">
        <v>301</v>
      </c>
      <c r="B63" s="211" t="s">
        <v>454</v>
      </c>
      <c r="C63" s="96" t="s">
        <v>336</v>
      </c>
      <c r="D63" s="96" t="s">
        <v>355</v>
      </c>
      <c r="E63" s="97" t="s">
        <v>374</v>
      </c>
      <c r="F63" s="96" t="s">
        <v>331</v>
      </c>
      <c r="G63" s="97" t="s">
        <v>375</v>
      </c>
      <c r="H63" s="96" t="s">
        <v>333</v>
      </c>
      <c r="I63" s="96" t="s">
        <v>334</v>
      </c>
      <c r="J63" s="240" t="s">
        <v>602</v>
      </c>
    </row>
    <row r="64" spans="1:10" ht="47.25" customHeight="1">
      <c r="A64" s="210" t="s">
        <v>301</v>
      </c>
      <c r="B64" s="211" t="s">
        <v>454</v>
      </c>
      <c r="C64" s="96" t="s">
        <v>342</v>
      </c>
      <c r="D64" s="96" t="s">
        <v>343</v>
      </c>
      <c r="E64" s="97" t="s">
        <v>455</v>
      </c>
      <c r="F64" s="96" t="s">
        <v>331</v>
      </c>
      <c r="G64" s="97" t="s">
        <v>345</v>
      </c>
      <c r="H64" s="96" t="s">
        <v>333</v>
      </c>
      <c r="I64" s="96" t="s">
        <v>334</v>
      </c>
      <c r="J64" s="240" t="s">
        <v>619</v>
      </c>
    </row>
    <row r="65" spans="1:10" ht="47.25" customHeight="1">
      <c r="A65" s="95" t="s">
        <v>52</v>
      </c>
      <c r="B65" s="13"/>
      <c r="C65" s="13"/>
      <c r="D65" s="13"/>
      <c r="E65" s="13"/>
      <c r="F65" s="13"/>
      <c r="G65" s="13"/>
      <c r="H65" s="13"/>
      <c r="I65" s="13"/>
      <c r="J65" s="13"/>
    </row>
    <row r="66" spans="1:10" ht="47.25" customHeight="1">
      <c r="A66" s="210" t="s">
        <v>203</v>
      </c>
      <c r="B66" s="211" t="s">
        <v>456</v>
      </c>
      <c r="C66" s="96" t="s">
        <v>328</v>
      </c>
      <c r="D66" s="96" t="s">
        <v>347</v>
      </c>
      <c r="E66" s="97" t="s">
        <v>457</v>
      </c>
      <c r="F66" s="96" t="s">
        <v>331</v>
      </c>
      <c r="G66" s="97" t="s">
        <v>458</v>
      </c>
      <c r="H66" s="96" t="s">
        <v>350</v>
      </c>
      <c r="I66" s="96" t="s">
        <v>334</v>
      </c>
      <c r="J66" s="240" t="s">
        <v>617</v>
      </c>
    </row>
    <row r="67" spans="1:10" ht="47.25" customHeight="1">
      <c r="A67" s="210" t="s">
        <v>203</v>
      </c>
      <c r="B67" s="211" t="s">
        <v>456</v>
      </c>
      <c r="C67" s="96" t="s">
        <v>336</v>
      </c>
      <c r="D67" s="96" t="s">
        <v>337</v>
      </c>
      <c r="E67" s="97" t="s">
        <v>459</v>
      </c>
      <c r="F67" s="96" t="s">
        <v>339</v>
      </c>
      <c r="G67" s="97" t="s">
        <v>357</v>
      </c>
      <c r="H67" s="96"/>
      <c r="I67" s="96" t="s">
        <v>358</v>
      </c>
      <c r="J67" s="240" t="s">
        <v>620</v>
      </c>
    </row>
    <row r="68" spans="1:10" ht="47.25" customHeight="1">
      <c r="A68" s="210" t="s">
        <v>203</v>
      </c>
      <c r="B68" s="211" t="s">
        <v>456</v>
      </c>
      <c r="C68" s="96" t="s">
        <v>342</v>
      </c>
      <c r="D68" s="96" t="s">
        <v>343</v>
      </c>
      <c r="E68" s="97" t="s">
        <v>460</v>
      </c>
      <c r="F68" s="96" t="s">
        <v>331</v>
      </c>
      <c r="G68" s="97" t="s">
        <v>332</v>
      </c>
      <c r="H68" s="96" t="s">
        <v>333</v>
      </c>
      <c r="I68" s="96" t="s">
        <v>334</v>
      </c>
      <c r="J68" s="240" t="s">
        <v>603</v>
      </c>
    </row>
    <row r="69" spans="1:10" ht="47.25" customHeight="1">
      <c r="A69" s="210" t="s">
        <v>262</v>
      </c>
      <c r="B69" s="211" t="s">
        <v>461</v>
      </c>
      <c r="C69" s="96" t="s">
        <v>328</v>
      </c>
      <c r="D69" s="96" t="s">
        <v>347</v>
      </c>
      <c r="E69" s="97" t="s">
        <v>462</v>
      </c>
      <c r="F69" s="96" t="s">
        <v>331</v>
      </c>
      <c r="G69" s="97" t="s">
        <v>463</v>
      </c>
      <c r="H69" s="96" t="s">
        <v>404</v>
      </c>
      <c r="I69" s="96" t="s">
        <v>334</v>
      </c>
      <c r="J69" s="240" t="s">
        <v>621</v>
      </c>
    </row>
    <row r="70" spans="1:10" ht="47.25" customHeight="1">
      <c r="A70" s="210" t="s">
        <v>262</v>
      </c>
      <c r="B70" s="211" t="s">
        <v>461</v>
      </c>
      <c r="C70" s="96" t="s">
        <v>336</v>
      </c>
      <c r="D70" s="96" t="s">
        <v>337</v>
      </c>
      <c r="E70" s="97" t="s">
        <v>464</v>
      </c>
      <c r="F70" s="96" t="s">
        <v>331</v>
      </c>
      <c r="G70" s="97" t="s">
        <v>368</v>
      </c>
      <c r="H70" s="96" t="s">
        <v>341</v>
      </c>
      <c r="I70" s="96" t="s">
        <v>334</v>
      </c>
      <c r="J70" s="240" t="s">
        <v>622</v>
      </c>
    </row>
    <row r="71" spans="1:10" ht="47.25" customHeight="1">
      <c r="A71" s="210" t="s">
        <v>262</v>
      </c>
      <c r="B71" s="211" t="s">
        <v>461</v>
      </c>
      <c r="C71" s="96" t="s">
        <v>342</v>
      </c>
      <c r="D71" s="96" t="s">
        <v>343</v>
      </c>
      <c r="E71" s="97" t="s">
        <v>465</v>
      </c>
      <c r="F71" s="96" t="s">
        <v>331</v>
      </c>
      <c r="G71" s="97" t="s">
        <v>345</v>
      </c>
      <c r="H71" s="96" t="s">
        <v>333</v>
      </c>
      <c r="I71" s="96" t="s">
        <v>334</v>
      </c>
      <c r="J71" s="240" t="s">
        <v>623</v>
      </c>
    </row>
    <row r="72" spans="1:10" ht="47.25" customHeight="1">
      <c r="A72" s="210" t="s">
        <v>309</v>
      </c>
      <c r="B72" s="211" t="s">
        <v>632</v>
      </c>
      <c r="C72" s="96" t="s">
        <v>328</v>
      </c>
      <c r="D72" s="96" t="s">
        <v>347</v>
      </c>
      <c r="E72" s="97" t="s">
        <v>467</v>
      </c>
      <c r="F72" s="96" t="s">
        <v>331</v>
      </c>
      <c r="G72" s="97" t="s">
        <v>332</v>
      </c>
      <c r="H72" s="96" t="s">
        <v>333</v>
      </c>
      <c r="I72" s="96" t="s">
        <v>334</v>
      </c>
      <c r="J72" s="98" t="s">
        <v>468</v>
      </c>
    </row>
    <row r="73" spans="1:10" ht="47.25" customHeight="1">
      <c r="A73" s="210" t="s">
        <v>309</v>
      </c>
      <c r="B73" s="211" t="s">
        <v>466</v>
      </c>
      <c r="C73" s="96" t="s">
        <v>336</v>
      </c>
      <c r="D73" s="96" t="s">
        <v>337</v>
      </c>
      <c r="E73" s="97" t="s">
        <v>469</v>
      </c>
      <c r="F73" s="96" t="s">
        <v>331</v>
      </c>
      <c r="G73" s="97" t="s">
        <v>332</v>
      </c>
      <c r="H73" s="96" t="s">
        <v>333</v>
      </c>
      <c r="I73" s="96" t="s">
        <v>334</v>
      </c>
      <c r="J73" s="240" t="s">
        <v>624</v>
      </c>
    </row>
    <row r="74" spans="1:10" ht="47.25" customHeight="1">
      <c r="A74" s="210" t="s">
        <v>309</v>
      </c>
      <c r="B74" s="211" t="s">
        <v>466</v>
      </c>
      <c r="C74" s="96" t="s">
        <v>342</v>
      </c>
      <c r="D74" s="96" t="s">
        <v>343</v>
      </c>
      <c r="E74" s="97" t="s">
        <v>444</v>
      </c>
      <c r="F74" s="96" t="s">
        <v>331</v>
      </c>
      <c r="G74" s="97" t="s">
        <v>437</v>
      </c>
      <c r="H74" s="96" t="s">
        <v>333</v>
      </c>
      <c r="I74" s="96" t="s">
        <v>334</v>
      </c>
      <c r="J74" s="98" t="s">
        <v>445</v>
      </c>
    </row>
    <row r="75" spans="1:10" ht="47.25" customHeight="1">
      <c r="A75" s="95" t="s">
        <v>54</v>
      </c>
      <c r="B75" s="13"/>
      <c r="C75" s="13"/>
      <c r="D75" s="13"/>
      <c r="E75" s="13"/>
      <c r="F75" s="13"/>
      <c r="G75" s="13"/>
      <c r="H75" s="13"/>
      <c r="I75" s="13"/>
      <c r="J75" s="13"/>
    </row>
    <row r="76" spans="1:10" ht="47.25" customHeight="1">
      <c r="A76" s="210" t="s">
        <v>203</v>
      </c>
      <c r="B76" s="211" t="s">
        <v>470</v>
      </c>
      <c r="C76" s="96" t="s">
        <v>328</v>
      </c>
      <c r="D76" s="96" t="s">
        <v>347</v>
      </c>
      <c r="E76" s="97" t="s">
        <v>392</v>
      </c>
      <c r="F76" s="96" t="s">
        <v>331</v>
      </c>
      <c r="G76" s="97" t="s">
        <v>471</v>
      </c>
      <c r="H76" s="96" t="s">
        <v>350</v>
      </c>
      <c r="I76" s="96" t="s">
        <v>334</v>
      </c>
      <c r="J76" s="240" t="s">
        <v>625</v>
      </c>
    </row>
    <row r="77" spans="1:10" ht="47.25" customHeight="1">
      <c r="A77" s="210" t="s">
        <v>203</v>
      </c>
      <c r="B77" s="211" t="s">
        <v>470</v>
      </c>
      <c r="C77" s="96" t="s">
        <v>328</v>
      </c>
      <c r="D77" s="96" t="s">
        <v>352</v>
      </c>
      <c r="E77" s="97" t="s">
        <v>472</v>
      </c>
      <c r="F77" s="96" t="s">
        <v>339</v>
      </c>
      <c r="G77" s="97" t="s">
        <v>473</v>
      </c>
      <c r="H77" s="96"/>
      <c r="I77" s="96" t="s">
        <v>358</v>
      </c>
      <c r="J77" s="98" t="s">
        <v>474</v>
      </c>
    </row>
    <row r="78" spans="1:10" ht="47.25" customHeight="1">
      <c r="A78" s="210" t="s">
        <v>203</v>
      </c>
      <c r="B78" s="211" t="s">
        <v>470</v>
      </c>
      <c r="C78" s="96" t="s">
        <v>336</v>
      </c>
      <c r="D78" s="96" t="s">
        <v>355</v>
      </c>
      <c r="E78" s="97" t="s">
        <v>386</v>
      </c>
      <c r="F78" s="96" t="s">
        <v>339</v>
      </c>
      <c r="G78" s="97" t="s">
        <v>368</v>
      </c>
      <c r="H78" s="96" t="s">
        <v>333</v>
      </c>
      <c r="I78" s="96" t="s">
        <v>334</v>
      </c>
      <c r="J78" s="240" t="s">
        <v>626</v>
      </c>
    </row>
    <row r="79" spans="1:10" ht="47.25" customHeight="1">
      <c r="A79" s="210" t="s">
        <v>203</v>
      </c>
      <c r="B79" s="211" t="s">
        <v>470</v>
      </c>
      <c r="C79" s="96" t="s">
        <v>342</v>
      </c>
      <c r="D79" s="96" t="s">
        <v>343</v>
      </c>
      <c r="E79" s="97" t="s">
        <v>388</v>
      </c>
      <c r="F79" s="96" t="s">
        <v>331</v>
      </c>
      <c r="G79" s="97" t="s">
        <v>332</v>
      </c>
      <c r="H79" s="96" t="s">
        <v>333</v>
      </c>
      <c r="I79" s="96" t="s">
        <v>334</v>
      </c>
      <c r="J79" s="240" t="s">
        <v>603</v>
      </c>
    </row>
    <row r="80" spans="1:10" ht="72" customHeight="1">
      <c r="A80" s="210" t="s">
        <v>169</v>
      </c>
      <c r="B80" s="211" t="s">
        <v>475</v>
      </c>
      <c r="C80" s="96" t="s">
        <v>336</v>
      </c>
      <c r="D80" s="96" t="s">
        <v>355</v>
      </c>
      <c r="E80" s="97" t="s">
        <v>476</v>
      </c>
      <c r="F80" s="96" t="s">
        <v>339</v>
      </c>
      <c r="G80" s="97" t="s">
        <v>477</v>
      </c>
      <c r="H80" s="96"/>
      <c r="I80" s="96" t="s">
        <v>358</v>
      </c>
      <c r="J80" s="98" t="s">
        <v>478</v>
      </c>
    </row>
    <row r="81" spans="1:10" ht="47.25" customHeight="1">
      <c r="A81" s="210" t="s">
        <v>169</v>
      </c>
      <c r="B81" s="211" t="s">
        <v>475</v>
      </c>
      <c r="C81" s="96" t="s">
        <v>342</v>
      </c>
      <c r="D81" s="96" t="s">
        <v>343</v>
      </c>
      <c r="E81" s="97" t="s">
        <v>479</v>
      </c>
      <c r="F81" s="96" t="s">
        <v>331</v>
      </c>
      <c r="G81" s="97" t="s">
        <v>345</v>
      </c>
      <c r="H81" s="96" t="s">
        <v>333</v>
      </c>
      <c r="I81" s="96" t="s">
        <v>334</v>
      </c>
      <c r="J81" s="98" t="s">
        <v>480</v>
      </c>
    </row>
    <row r="82" spans="1:10" ht="47.25" customHeight="1">
      <c r="A82" s="210" t="s">
        <v>169</v>
      </c>
      <c r="B82" s="211" t="s">
        <v>475</v>
      </c>
      <c r="C82" s="96" t="s">
        <v>481</v>
      </c>
      <c r="D82" s="96" t="s">
        <v>482</v>
      </c>
      <c r="E82" s="97" t="s">
        <v>483</v>
      </c>
      <c r="F82" s="96" t="s">
        <v>379</v>
      </c>
      <c r="G82" s="97" t="s">
        <v>484</v>
      </c>
      <c r="H82" s="96" t="s">
        <v>485</v>
      </c>
      <c r="I82" s="96" t="s">
        <v>334</v>
      </c>
      <c r="J82" s="240" t="s">
        <v>627</v>
      </c>
    </row>
    <row r="83" spans="1:10" ht="47.25" customHeight="1">
      <c r="A83" s="210" t="s">
        <v>186</v>
      </c>
      <c r="B83" s="211" t="s">
        <v>475</v>
      </c>
      <c r="C83" s="96" t="s">
        <v>328</v>
      </c>
      <c r="D83" s="96" t="s">
        <v>347</v>
      </c>
      <c r="E83" s="97" t="s">
        <v>486</v>
      </c>
      <c r="F83" s="96" t="s">
        <v>339</v>
      </c>
      <c r="G83" s="97" t="s">
        <v>487</v>
      </c>
      <c r="H83" s="96" t="s">
        <v>350</v>
      </c>
      <c r="I83" s="96" t="s">
        <v>334</v>
      </c>
      <c r="J83" s="98" t="s">
        <v>488</v>
      </c>
    </row>
    <row r="84" spans="1:10" ht="47.25" customHeight="1">
      <c r="A84" s="210" t="s">
        <v>186</v>
      </c>
      <c r="B84" s="211" t="s">
        <v>475</v>
      </c>
      <c r="C84" s="96" t="s">
        <v>336</v>
      </c>
      <c r="D84" s="96" t="s">
        <v>355</v>
      </c>
      <c r="E84" s="97" t="s">
        <v>438</v>
      </c>
      <c r="F84" s="96" t="s">
        <v>339</v>
      </c>
      <c r="G84" s="97" t="s">
        <v>489</v>
      </c>
      <c r="H84" s="96"/>
      <c r="I84" s="96" t="s">
        <v>358</v>
      </c>
      <c r="J84" s="98" t="s">
        <v>490</v>
      </c>
    </row>
    <row r="85" spans="1:10" ht="47.25" customHeight="1">
      <c r="A85" s="210" t="s">
        <v>186</v>
      </c>
      <c r="B85" s="211" t="s">
        <v>475</v>
      </c>
      <c r="C85" s="96" t="s">
        <v>342</v>
      </c>
      <c r="D85" s="96" t="s">
        <v>343</v>
      </c>
      <c r="E85" s="97" t="s">
        <v>479</v>
      </c>
      <c r="F85" s="96" t="s">
        <v>331</v>
      </c>
      <c r="G85" s="97" t="s">
        <v>345</v>
      </c>
      <c r="H85" s="96" t="s">
        <v>333</v>
      </c>
      <c r="I85" s="96" t="s">
        <v>334</v>
      </c>
      <c r="J85" s="98" t="s">
        <v>480</v>
      </c>
    </row>
    <row r="86" spans="1:10" ht="47.25" customHeight="1">
      <c r="A86" s="210" t="s">
        <v>189</v>
      </c>
      <c r="B86" s="211" t="s">
        <v>491</v>
      </c>
      <c r="C86" s="96" t="s">
        <v>328</v>
      </c>
      <c r="D86" s="96" t="s">
        <v>347</v>
      </c>
      <c r="E86" s="97" t="s">
        <v>492</v>
      </c>
      <c r="F86" s="96" t="s">
        <v>339</v>
      </c>
      <c r="G86" s="97" t="s">
        <v>493</v>
      </c>
      <c r="H86" s="96" t="s">
        <v>494</v>
      </c>
      <c r="I86" s="96" t="s">
        <v>334</v>
      </c>
      <c r="J86" s="98" t="s">
        <v>495</v>
      </c>
    </row>
    <row r="87" spans="1:10" ht="82.5" customHeight="1">
      <c r="A87" s="210" t="s">
        <v>189</v>
      </c>
      <c r="B87" s="211" t="s">
        <v>491</v>
      </c>
      <c r="C87" s="96" t="s">
        <v>336</v>
      </c>
      <c r="D87" s="96" t="s">
        <v>355</v>
      </c>
      <c r="E87" s="97" t="s">
        <v>476</v>
      </c>
      <c r="F87" s="96" t="s">
        <v>339</v>
      </c>
      <c r="G87" s="97" t="s">
        <v>477</v>
      </c>
      <c r="H87" s="96"/>
      <c r="I87" s="96" t="s">
        <v>358</v>
      </c>
      <c r="J87" s="98" t="s">
        <v>478</v>
      </c>
    </row>
    <row r="88" spans="1:10" ht="47.25" customHeight="1">
      <c r="A88" s="210" t="s">
        <v>189</v>
      </c>
      <c r="B88" s="211" t="s">
        <v>491</v>
      </c>
      <c r="C88" s="96" t="s">
        <v>342</v>
      </c>
      <c r="D88" s="96" t="s">
        <v>343</v>
      </c>
      <c r="E88" s="97" t="s">
        <v>343</v>
      </c>
      <c r="F88" s="96" t="s">
        <v>331</v>
      </c>
      <c r="G88" s="97" t="s">
        <v>345</v>
      </c>
      <c r="H88" s="96" t="s">
        <v>333</v>
      </c>
      <c r="I88" s="96" t="s">
        <v>334</v>
      </c>
      <c r="J88" s="98" t="s">
        <v>480</v>
      </c>
    </row>
    <row r="89" spans="1:10" ht="47.25" customHeight="1">
      <c r="A89" s="210" t="s">
        <v>189</v>
      </c>
      <c r="B89" s="211" t="s">
        <v>491</v>
      </c>
      <c r="C89" s="96" t="s">
        <v>481</v>
      </c>
      <c r="D89" s="96" t="s">
        <v>482</v>
      </c>
      <c r="E89" s="97" t="s">
        <v>496</v>
      </c>
      <c r="F89" s="96" t="s">
        <v>379</v>
      </c>
      <c r="G89" s="97" t="s">
        <v>497</v>
      </c>
      <c r="H89" s="96" t="s">
        <v>485</v>
      </c>
      <c r="I89" s="96" t="s">
        <v>334</v>
      </c>
      <c r="J89" s="240" t="s">
        <v>628</v>
      </c>
    </row>
    <row r="90" spans="1:10" ht="47.25" customHeight="1">
      <c r="A90" s="210" t="s">
        <v>312</v>
      </c>
      <c r="B90" s="211" t="s">
        <v>498</v>
      </c>
      <c r="C90" s="96" t="s">
        <v>328</v>
      </c>
      <c r="D90" s="96" t="s">
        <v>347</v>
      </c>
      <c r="E90" s="97" t="s">
        <v>499</v>
      </c>
      <c r="F90" s="96" t="s">
        <v>339</v>
      </c>
      <c r="G90" s="97" t="s">
        <v>368</v>
      </c>
      <c r="H90" s="96" t="s">
        <v>333</v>
      </c>
      <c r="I90" s="96" t="s">
        <v>334</v>
      </c>
      <c r="J90" s="240" t="s">
        <v>629</v>
      </c>
    </row>
    <row r="91" spans="1:10" ht="47.25" customHeight="1">
      <c r="A91" s="210" t="s">
        <v>312</v>
      </c>
      <c r="B91" s="211" t="s">
        <v>498</v>
      </c>
      <c r="C91" s="96" t="s">
        <v>328</v>
      </c>
      <c r="D91" s="96" t="s">
        <v>352</v>
      </c>
      <c r="E91" s="97" t="s">
        <v>500</v>
      </c>
      <c r="F91" s="96" t="s">
        <v>331</v>
      </c>
      <c r="G91" s="97" t="s">
        <v>332</v>
      </c>
      <c r="H91" s="96" t="s">
        <v>333</v>
      </c>
      <c r="I91" s="96" t="s">
        <v>334</v>
      </c>
      <c r="J91" s="240" t="s">
        <v>630</v>
      </c>
    </row>
    <row r="92" spans="1:10" ht="47.25" customHeight="1">
      <c r="A92" s="210" t="s">
        <v>312</v>
      </c>
      <c r="B92" s="211" t="s">
        <v>498</v>
      </c>
      <c r="C92" s="96" t="s">
        <v>336</v>
      </c>
      <c r="D92" s="96" t="s">
        <v>355</v>
      </c>
      <c r="E92" s="97" t="s">
        <v>501</v>
      </c>
      <c r="F92" s="96" t="s">
        <v>379</v>
      </c>
      <c r="G92" s="97" t="s">
        <v>121</v>
      </c>
      <c r="H92" s="96" t="s">
        <v>333</v>
      </c>
      <c r="I92" s="96" t="s">
        <v>334</v>
      </c>
      <c r="J92" s="240" t="s">
        <v>631</v>
      </c>
    </row>
    <row r="93" spans="1:10" ht="47.25" customHeight="1">
      <c r="A93" s="210" t="s">
        <v>312</v>
      </c>
      <c r="B93" s="211" t="s">
        <v>498</v>
      </c>
      <c r="C93" s="96" t="s">
        <v>342</v>
      </c>
      <c r="D93" s="96" t="s">
        <v>343</v>
      </c>
      <c r="E93" s="97" t="s">
        <v>502</v>
      </c>
      <c r="F93" s="96" t="s">
        <v>331</v>
      </c>
      <c r="G93" s="97" t="s">
        <v>332</v>
      </c>
      <c r="H93" s="96" t="s">
        <v>333</v>
      </c>
      <c r="I93" s="96" t="s">
        <v>334</v>
      </c>
      <c r="J93" s="98" t="s">
        <v>503</v>
      </c>
    </row>
    <row r="94" spans="1:10" ht="47.25" customHeight="1">
      <c r="A94" s="210" t="s">
        <v>183</v>
      </c>
      <c r="B94" s="211" t="s">
        <v>475</v>
      </c>
      <c r="C94" s="96" t="s">
        <v>328</v>
      </c>
      <c r="D94" s="96" t="s">
        <v>347</v>
      </c>
      <c r="E94" s="97" t="s">
        <v>504</v>
      </c>
      <c r="F94" s="96" t="s">
        <v>379</v>
      </c>
      <c r="G94" s="97" t="s">
        <v>505</v>
      </c>
      <c r="H94" s="96" t="s">
        <v>350</v>
      </c>
      <c r="I94" s="96" t="s">
        <v>334</v>
      </c>
      <c r="J94" s="98" t="s">
        <v>506</v>
      </c>
    </row>
    <row r="95" spans="1:10" ht="47.25" customHeight="1">
      <c r="A95" s="210" t="s">
        <v>183</v>
      </c>
      <c r="B95" s="211" t="s">
        <v>475</v>
      </c>
      <c r="C95" s="96" t="s">
        <v>336</v>
      </c>
      <c r="D95" s="96" t="s">
        <v>355</v>
      </c>
      <c r="E95" s="97" t="s">
        <v>438</v>
      </c>
      <c r="F95" s="96" t="s">
        <v>339</v>
      </c>
      <c r="G95" s="97" t="s">
        <v>489</v>
      </c>
      <c r="H95" s="96"/>
      <c r="I95" s="96" t="s">
        <v>358</v>
      </c>
      <c r="J95" s="98" t="s">
        <v>507</v>
      </c>
    </row>
    <row r="96" spans="1:10" ht="47.25" customHeight="1">
      <c r="A96" s="210" t="s">
        <v>183</v>
      </c>
      <c r="B96" s="211" t="s">
        <v>475</v>
      </c>
      <c r="C96" s="96" t="s">
        <v>342</v>
      </c>
      <c r="D96" s="96" t="s">
        <v>343</v>
      </c>
      <c r="E96" s="97" t="s">
        <v>479</v>
      </c>
      <c r="F96" s="96" t="s">
        <v>331</v>
      </c>
      <c r="G96" s="97" t="s">
        <v>345</v>
      </c>
      <c r="H96" s="96" t="s">
        <v>333</v>
      </c>
      <c r="I96" s="96" t="s">
        <v>334</v>
      </c>
      <c r="J96" s="98" t="s">
        <v>508</v>
      </c>
    </row>
  </sheetData>
  <mergeCells count="52">
    <mergeCell ref="A2:J2"/>
    <mergeCell ref="A3:H3"/>
    <mergeCell ref="A8:A10"/>
    <mergeCell ref="B8:B10"/>
    <mergeCell ref="A11:A14"/>
    <mergeCell ref="B11: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40"/>
    <mergeCell ref="B36:B40"/>
    <mergeCell ref="A41:A45"/>
    <mergeCell ref="B41:B45"/>
    <mergeCell ref="A47:A50"/>
    <mergeCell ref="B47:B50"/>
    <mergeCell ref="A51:A53"/>
    <mergeCell ref="B51:B53"/>
    <mergeCell ref="A55:A58"/>
    <mergeCell ref="B55:B58"/>
    <mergeCell ref="A59:A61"/>
    <mergeCell ref="B59:B61"/>
    <mergeCell ref="A62:A64"/>
    <mergeCell ref="B62:B64"/>
    <mergeCell ref="A66:A68"/>
    <mergeCell ref="B66:B68"/>
    <mergeCell ref="A69:A71"/>
    <mergeCell ref="B69:B71"/>
    <mergeCell ref="A72:A74"/>
    <mergeCell ref="B72:B74"/>
    <mergeCell ref="A76:A79"/>
    <mergeCell ref="B76:B79"/>
    <mergeCell ref="A90:A93"/>
    <mergeCell ref="B90:B93"/>
    <mergeCell ref="A94:A96"/>
    <mergeCell ref="B94:B96"/>
    <mergeCell ref="A80:A82"/>
    <mergeCell ref="B80:B82"/>
    <mergeCell ref="A83:A85"/>
    <mergeCell ref="B83:B85"/>
    <mergeCell ref="A86:A89"/>
    <mergeCell ref="B86:B89"/>
  </mergeCells>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张晨</cp:lastModifiedBy>
  <dcterms:modified xsi:type="dcterms:W3CDTF">2026-02-10T09:32:44Z</dcterms:modified>
</cp:coreProperties>
</file>