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27735" windowHeight="11700" tabRatio="598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24519" calcMode="manual"/>
</workbook>
</file>

<file path=xl/calcChain.xml><?xml version="1.0" encoding="utf-8"?>
<calcChain xmlns="http://schemas.openxmlformats.org/spreadsheetml/2006/main">
  <c r="A3" i="17"/>
  <c r="A3" i="16"/>
  <c r="A3" i="15"/>
  <c r="A3" i="14"/>
  <c r="A3" i="13"/>
  <c r="A3" i="12"/>
  <c r="A3" i="11"/>
  <c r="A3" i="10"/>
  <c r="A3" i="9"/>
  <c r="B3" i="8"/>
  <c r="A3"/>
  <c r="A3" i="7"/>
  <c r="A3" i="6"/>
  <c r="A3" i="5"/>
  <c r="C11" i="4"/>
  <c r="C10"/>
  <c r="C9"/>
  <c r="C8"/>
  <c r="A3"/>
  <c r="A3" i="3"/>
  <c r="A3" i="2"/>
  <c r="C10" i="1"/>
  <c r="C9"/>
  <c r="C8"/>
  <c r="C7"/>
  <c r="A3"/>
</calcChain>
</file>

<file path=xl/sharedStrings.xml><?xml version="1.0" encoding="utf-8"?>
<sst xmlns="http://schemas.openxmlformats.org/spreadsheetml/2006/main" count="573" uniqueCount="295">
  <si>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</si>
  <si>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</si>
  <si>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</si>
  <si>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</si>
  <si>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</si>
  <si>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</si>
  <si>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</si>
  <si>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</si>
  <si>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</si>
  <si>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</si>
  <si>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</si>
  <si>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</si>
  <si>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</si>
  <si>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</si>
  <si>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</si>
  <si>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</si>
  <si>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</si>
  <si>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</si>
  <si>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</si>
  <si>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</si>
  <si>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</si>
  <si>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</si>
  <si>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</si>
  <si>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</si>
  <si>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</si>
  <si>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</si>
  <si>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</si>
  <si>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</si>
  <si>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</si>
  <si>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</si>
  <si>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</si>
  <si>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</si>
  <si>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</si>
  <si>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</si>
  <si>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</si>
  <si>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</si>
  <si>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</si>
  <si>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</si>
  <si>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</si>
  <si>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</si>
  <si>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</si>
  <si>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</si>
  <si>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</si>
  <si>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</si>
  <si>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440006</t>
  </si>
  <si>
    <t>云南连云宾馆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</si>
  <si>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</si>
  <si>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</si>
  <si>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</si>
  <si>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</si>
  <si>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</si>
  <si>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</si>
  <si>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</si>
  <si>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</si>
  <si>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</si>
  <si>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</si>
  <si>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</si>
  <si>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</si>
  <si>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</si>
  <si>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</si>
  <si>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</si>
  <si>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</si>
  <si>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>政府办公厅（室）及相关机构事务</t>
  </si>
  <si>
    <t>2010305</t>
  </si>
  <si>
    <t>专项业务及机关事务管理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</si>
  <si>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</si>
  <si>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</si>
  <si>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</si>
  <si>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</si>
  <si>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</si>
  <si>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</si>
  <si>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</si>
  <si>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</si>
  <si>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</si>
  <si>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</si>
  <si>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</si>
  <si>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</si>
  <si>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</si>
  <si>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</si>
  <si>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</si>
  <si>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</si>
  <si>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</si>
  <si>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</si>
  <si>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</si>
  <si>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</si>
  <si>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</si>
  <si>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</si>
  <si>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</si>
  <si>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</si>
  <si>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</si>
  <si>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</si>
  <si>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</si>
  <si>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</si>
  <si>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</si>
  <si>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</si>
  <si>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</si>
  <si>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</si>
  <si>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</si>
  <si>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</si>
  <si>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</si>
  <si>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</si>
  <si>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</si>
  <si>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</si>
  <si>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</si>
  <si>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</si>
  <si>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</si>
  <si>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</si>
  <si>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</si>
  <si>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</si>
  <si>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</si>
  <si>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</si>
  <si>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</si>
  <si>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</si>
  <si>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</si>
  <si>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</si>
  <si>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</si>
  <si>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</si>
  <si>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</si>
  <si>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</si>
  <si>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</si>
  <si>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</si>
  <si>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</si>
  <si>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</si>
  <si>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</si>
  <si>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</si>
  <si>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</si>
  <si>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</si>
  <si>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</si>
  <si>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</si>
  <si>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</si>
  <si>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</si>
  <si>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</si>
  <si>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其他职工（合同）工资经费</t>
  </si>
  <si>
    <t>其他人员支出</t>
  </si>
  <si>
    <t>530000251100003275212</t>
  </si>
  <si>
    <t>30199</t>
  </si>
  <si>
    <t>其他工资福利支出</t>
  </si>
  <si>
    <t>人员工资经费</t>
  </si>
  <si>
    <t>事业人员支出工资</t>
  </si>
  <si>
    <t>530000251100003275198</t>
  </si>
  <si>
    <t>30101</t>
  </si>
  <si>
    <t>基本工资</t>
  </si>
  <si>
    <t>人员社会保障经费</t>
  </si>
  <si>
    <t>社会保障缴费</t>
  </si>
  <si>
    <t>530000251100003275152</t>
  </si>
  <si>
    <t>30108</t>
  </si>
  <si>
    <t>机关事业单位基本养老保险缴费</t>
  </si>
  <si>
    <t>生产经营支出经费</t>
  </si>
  <si>
    <t>其他公用支出</t>
  </si>
  <si>
    <t>530000251100003275200</t>
  </si>
  <si>
    <t>30201</t>
  </si>
  <si>
    <t>办公费</t>
  </si>
  <si>
    <t>30205</t>
  </si>
  <si>
    <t>水费</t>
  </si>
  <si>
    <t>30206</t>
  </si>
  <si>
    <t>电费</t>
  </si>
  <si>
    <t>30213</t>
  </si>
  <si>
    <t>维修（护）费</t>
  </si>
  <si>
    <t>30218</t>
  </si>
  <si>
    <t>专用材料费</t>
  </si>
  <si>
    <t>30225</t>
  </si>
  <si>
    <t>专用燃料费</t>
  </si>
  <si>
    <t>30227</t>
  </si>
  <si>
    <t>委托业务费</t>
  </si>
  <si>
    <t>30239</t>
  </si>
  <si>
    <t>其他交通费用</t>
  </si>
  <si>
    <t>委托代管资产维护经费</t>
  </si>
  <si>
    <t>专项业务类</t>
  </si>
  <si>
    <t>530000251100003275287</t>
  </si>
  <si>
    <t>职工住房公积金经费</t>
  </si>
  <si>
    <t>530000251100003275188</t>
  </si>
  <si>
    <t>30113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</si>
  <si>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</si>
  <si>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</si>
  <si>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</si>
  <si>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</si>
  <si>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</si>
  <si>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</si>
  <si>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</si>
  <si>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</si>
  <si>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</si>
  <si>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</si>
  <si>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</si>
  <si>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</si>
  <si>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保证单位正常运转，优化服务流程，提升服务质量，做好政务保障工作。</t>
  </si>
  <si>
    <t>产出指标</t>
  </si>
  <si>
    <t>数量指标</t>
  </si>
  <si>
    <t>接待人次</t>
  </si>
  <si>
    <t>&gt;=</t>
  </si>
  <si>
    <t>25000</t>
  </si>
  <si>
    <t>人次</t>
  </si>
  <si>
    <t>定量指标</t>
  </si>
  <si>
    <t>反映接待保障完成情况。</t>
  </si>
  <si>
    <t>质量指标</t>
  </si>
  <si>
    <t>设施设备完好率</t>
  </si>
  <si>
    <t>98</t>
  </si>
  <si>
    <t>%</t>
  </si>
  <si>
    <t>效益指标</t>
  </si>
  <si>
    <t>社会效益</t>
  </si>
  <si>
    <t>部门运转</t>
  </si>
  <si>
    <t>=</t>
  </si>
  <si>
    <t>保持</t>
  </si>
  <si>
    <t>定性指标</t>
  </si>
  <si>
    <t>反映部门运转情况。</t>
  </si>
  <si>
    <t>满意度指标</t>
  </si>
  <si>
    <t>服务对象满意度</t>
  </si>
  <si>
    <t>服务宾客满意度</t>
  </si>
  <si>
    <t>85</t>
  </si>
  <si>
    <t>反该服务宾客满意度。</t>
  </si>
  <si>
    <t>维护管理好托管资产，做好房屋资产防水、消防等安全工作，提升承租人满意度。</t>
  </si>
  <si>
    <t>项目验收合格率</t>
  </si>
  <si>
    <t>经济效益</t>
  </si>
  <si>
    <t>代管资产出租率</t>
  </si>
  <si>
    <t>客户满意度</t>
  </si>
  <si>
    <t>反映租赁资产客户满意度。</t>
  </si>
  <si>
    <t>预算06表</t>
  </si>
  <si>
    <t>2026年政府性基金预算支出预算表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</si>
  <si>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</si>
  <si>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</si>
  <si>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</si>
  <si>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</si>
  <si>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</si>
  <si>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</si>
  <si>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</si>
  <si>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</si>
  <si>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</si>
  <si>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</si>
  <si>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</si>
  <si>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</si>
  <si>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</si>
  <si>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</si>
  <si>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</si>
  <si>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</si>
  <si>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</si>
  <si>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</si>
  <si>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</si>
  <si>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</si>
  <si>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</si>
  <si>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</si>
  <si>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</si>
  <si>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</si>
  <si>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</si>
  <si>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</si>
  <si>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</si>
  <si>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</si>
  <si>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</si>
  <si>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</si>
  <si>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</si>
  <si>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</si>
  <si>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</si>
  <si>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</si>
  <si>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</si>
  <si>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</si>
  <si>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</si>
  <si>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</si>
  <si>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</si>
  <si>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</si>
  <si>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</si>
  <si>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</si>
  <si>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</si>
  <si>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</si>
  <si>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</si>
  <si>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</si>
  <si>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</si>
  <si>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</si>
  <si>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</si>
  <si>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</si>
  <si>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</si>
  <si>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</si>
  <si>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</si>
  <si>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</si>
  <si>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</si>
  <si>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</si>
  <si>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</si>
  <si>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</si>
  <si>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</si>
  <si>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</si>
  <si>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</si>
  <si>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</si>
  <si>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</si>
  <si>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</si>
  <si>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</si>
  <si>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</si>
  <si>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空表说明：本年度，云南连云宾馆无部门财政拨款收支预算，故《部门财政拨款收支预算总表》 为空表。</t>
    <phoneticPr fontId="31" type="noConversion"/>
  </si>
  <si>
    <t>空表说明：本年度，云南连云宾馆无一般公共预算支出预算，故《一般公共预算支出预算表》 为空表。</t>
    <phoneticPr fontId="31" type="noConversion"/>
  </si>
  <si>
    <t>空表说明：本年度，云南连云宾馆无“三公”经费支出预算，故《一般公共预算“三公”经费支出预算表》 为空表。</t>
    <phoneticPr fontId="31" type="noConversion"/>
  </si>
  <si>
    <t>空表说明：本年度，云南连云宾馆无部门基本支出预算，故《部门基本支出预算表》为空表。</t>
    <phoneticPr fontId="31" type="noConversion"/>
  </si>
  <si>
    <t>空表说明：本年度，云南连云宾馆无政府性基金支出预算，故《政府性基金预算支出预算表》为空表。</t>
    <phoneticPr fontId="31" type="noConversion"/>
  </si>
  <si>
    <t>空表说明：本年度，云南连云宾馆无部门政府采购收支预算，故《部门政府采购预算表》 为空表。</t>
    <phoneticPr fontId="31" type="noConversion"/>
  </si>
  <si>
    <t>空表说明：本年度，云南连云宾馆无政府购买服务支出预算，故《政府购买服务预算表》为空表。</t>
    <phoneticPr fontId="31" type="noConversion"/>
  </si>
  <si>
    <t>空表说明：本年度，云南连云宾馆无省对下转移支付预算，故《省对下转移支付预算表》为空表。</t>
    <phoneticPr fontId="31" type="noConversion"/>
  </si>
  <si>
    <t>空表说明：本年度，云南连云宾馆无新增资产，故《新增资产配置表》为空表。</t>
    <phoneticPr fontId="31" type="noConversion"/>
  </si>
  <si>
    <t>空表说明：本年度，云南连云宾馆无中央转移支付补助项目支出预算，故《中央转移支付补助项目支出预算表》为空表。</t>
    <phoneticPr fontId="31" type="noConversion"/>
  </si>
  <si>
    <t>空表说明：本年度，云南连云宾馆无部门项目中期规划预算，故《部门项目中期规划预算表》为空表。</t>
    <phoneticPr fontId="31" type="noConversion"/>
  </si>
  <si>
    <t>空表说明：本年度，云南连云宾馆无省对下转移支付绩效目标，故《省对下转移支付绩效目标表》为空表。</t>
    <phoneticPr fontId="31" type="noConversion"/>
  </si>
</sst>
</file>

<file path=xl/styles.xml><?xml version="1.0" encoding="utf-8"?>
<styleSheet xmlns="http://schemas.openxmlformats.org/spreadsheetml/2006/main">
  <numFmts count="4">
    <numFmt numFmtId="176" formatCode="#,##0.00;\-#,##0.00;;@"/>
    <numFmt numFmtId="177" formatCode="yyyy\-mm\-dd"/>
    <numFmt numFmtId="178" formatCode="yyyy\-mm\-dd\ hh:mm:ss"/>
    <numFmt numFmtId="179" formatCode="#,##0;\-#,##0;;@"/>
  </numFmts>
  <fonts count="33">
    <font>
      <sz val="11"/>
      <color theme="1"/>
      <name val="宋体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sz val="9"/>
      <color theme="1"/>
      <name val="宋体"/>
      <charset val="134"/>
    </font>
    <font>
      <sz val="9"/>
      <color theme="1"/>
      <name val="宋体"/>
      <charset val="134"/>
    </font>
    <font>
      <sz val="10.5"/>
      <color rgb="FF000000"/>
      <name val="宋体"/>
      <charset val="134"/>
    </font>
    <font>
      <sz val="10"/>
      <color rgb="FF000000"/>
      <name val="宋体"/>
      <charset val="134"/>
    </font>
    <font>
      <b/>
      <sz val="19.5"/>
      <name val="宋体"/>
      <charset val="134"/>
    </font>
    <font>
      <sz val="9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1"/>
    <xf numFmtId="176" fontId="1" fillId="0" borderId="2">
      <alignment horizontal="right" vertical="center"/>
    </xf>
    <xf numFmtId="49" fontId="1" fillId="0" borderId="2">
      <alignment horizontal="left" vertical="center" wrapText="1"/>
    </xf>
    <xf numFmtId="21" fontId="1" fillId="0" borderId="2">
      <alignment horizontal="right" vertical="center"/>
    </xf>
    <xf numFmtId="177" fontId="1" fillId="0" borderId="2">
      <alignment horizontal="right" vertical="center"/>
    </xf>
    <xf numFmtId="178" fontId="1" fillId="0" borderId="2">
      <alignment horizontal="right" vertical="center"/>
    </xf>
    <xf numFmtId="10" fontId="1" fillId="0" borderId="2">
      <alignment horizontal="right" vertical="center"/>
    </xf>
    <xf numFmtId="179" fontId="1" fillId="0" borderId="2">
      <alignment horizontal="right" vertical="center"/>
    </xf>
  </cellStyleXfs>
  <cellXfs count="232">
    <xf numFmtId="0" fontId="0" fillId="0" borderId="1" xfId="0"/>
    <xf numFmtId="0" fontId="2" fillId="0" borderId="1" xfId="0" applyFont="1" applyAlignment="1">
      <alignment horizontal="right"/>
    </xf>
    <xf numFmtId="0" fontId="5" fillId="0" borderId="1" xfId="0" applyFont="1" applyAlignment="1">
      <alignment horizontal="center" vertical="center"/>
    </xf>
    <xf numFmtId="0" fontId="2" fillId="0" borderId="1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 vertical="center"/>
    </xf>
    <xf numFmtId="49" fontId="7" fillId="0" borderId="2" xfId="2" quotePrefix="1" applyFont="1">
      <alignment horizontal="left" vertical="center" wrapText="1"/>
    </xf>
    <xf numFmtId="4" fontId="2" fillId="0" borderId="7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 applyProtection="1">
      <alignment horizontal="right" vertical="center"/>
      <protection locked="0"/>
    </xf>
    <xf numFmtId="4" fontId="2" fillId="0" borderId="2" xfId="0" quotePrefix="1" applyNumberFormat="1" applyFont="1" applyBorder="1" applyAlignment="1">
      <alignment horizontal="right" vertical="center"/>
    </xf>
    <xf numFmtId="49" fontId="7" fillId="0" borderId="2" xfId="2" applyFo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4" fontId="8" fillId="0" borderId="2" xfId="0" quotePrefix="1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4" fontId="9" fillId="0" borderId="2" xfId="0" quotePrefix="1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left" vertical="center"/>
    </xf>
    <xf numFmtId="176" fontId="10" fillId="0" borderId="2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4" fontId="8" fillId="0" borderId="2" xfId="0" applyNumberFormat="1" applyFont="1" applyBorder="1" applyAlignment="1">
      <alignment horizontal="right" vertical="center"/>
    </xf>
    <xf numFmtId="4" fontId="8" fillId="0" borderId="7" xfId="0" applyNumberFormat="1" applyFont="1" applyBorder="1" applyAlignment="1" applyProtection="1">
      <alignment horizontal="right" vertical="center"/>
      <protection locked="0"/>
    </xf>
    <xf numFmtId="176" fontId="7" fillId="0" borderId="10" xfId="1" applyFont="1" applyBorder="1">
      <alignment horizontal="right" vertical="center"/>
    </xf>
    <xf numFmtId="0" fontId="12" fillId="0" borderId="1" xfId="0" applyFont="1" applyProtection="1">
      <protection locked="0"/>
    </xf>
    <xf numFmtId="0" fontId="0" fillId="0" borderId="1" xfId="0"/>
    <xf numFmtId="0" fontId="12" fillId="0" borderId="1" xfId="0" applyFont="1" applyAlignment="1" applyProtection="1">
      <alignment horizontal="right" vertical="center"/>
      <protection locked="0"/>
    </xf>
    <xf numFmtId="0" fontId="6" fillId="0" borderId="1" xfId="0" applyFont="1"/>
    <xf numFmtId="0" fontId="6" fillId="0" borderId="1" xfId="0" applyFont="1" applyProtection="1">
      <protection locked="0"/>
    </xf>
    <xf numFmtId="0" fontId="12" fillId="0" borderId="1" xfId="0" applyFont="1" applyAlignment="1" applyProtection="1">
      <alignment horizontal="right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 wrapText="1"/>
    </xf>
    <xf numFmtId="176" fontId="7" fillId="0" borderId="2" xfId="1" applyFont="1">
      <alignment horizontal="righ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4" fontId="14" fillId="0" borderId="7" xfId="0" applyNumberFormat="1" applyFont="1" applyBorder="1" applyAlignment="1">
      <alignment horizontal="right" vertical="center"/>
    </xf>
    <xf numFmtId="4" fontId="15" fillId="0" borderId="7" xfId="0" applyNumberFormat="1" applyFont="1" applyBorder="1" applyAlignment="1" applyProtection="1">
      <alignment horizontal="right" vertical="center"/>
      <protection locked="0"/>
    </xf>
    <xf numFmtId="4" fontId="14" fillId="0" borderId="7" xfId="0" applyNumberFormat="1" applyFont="1" applyBorder="1" applyAlignment="1" applyProtection="1">
      <alignment horizontal="right" vertical="center"/>
      <protection locked="0"/>
    </xf>
    <xf numFmtId="0" fontId="12" fillId="0" borderId="1" xfId="0" applyFont="1" applyAlignment="1">
      <alignment horizontal="right" vertical="center"/>
    </xf>
    <xf numFmtId="0" fontId="2" fillId="0" borderId="1" xfId="0" applyFont="1" applyAlignment="1" applyProtection="1">
      <alignment horizontal="left" vertical="center" wrapText="1"/>
      <protection locked="0"/>
    </xf>
    <xf numFmtId="0" fontId="6" fillId="0" borderId="1" xfId="0" applyFont="1" applyAlignment="1">
      <alignment horizontal="left" vertical="center" wrapText="1"/>
    </xf>
    <xf numFmtId="0" fontId="6" fillId="0" borderId="1" xfId="0" applyFont="1" applyAlignment="1">
      <alignment wrapText="1"/>
    </xf>
    <xf numFmtId="0" fontId="12" fillId="0" borderId="1" xfId="0" applyFont="1" applyAlignment="1">
      <alignment horizontal="right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4" fontId="9" fillId="0" borderId="7" xfId="0" applyNumberFormat="1" applyFont="1" applyBorder="1" applyAlignment="1" applyProtection="1">
      <alignment horizontal="right" vertical="center"/>
      <protection locked="0"/>
    </xf>
    <xf numFmtId="49" fontId="10" fillId="0" borderId="2" xfId="2" applyFont="1">
      <alignment horizontal="left" vertical="center" wrapText="1"/>
    </xf>
    <xf numFmtId="0" fontId="11" fillId="0" borderId="8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4" fontId="9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>
      <alignment horizontal="left" vertical="center"/>
    </xf>
    <xf numFmtId="0" fontId="12" fillId="0" borderId="1" xfId="0" applyFont="1" applyAlignment="1">
      <alignment vertical="top"/>
    </xf>
    <xf numFmtId="49" fontId="6" fillId="0" borderId="6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12" fillId="0" borderId="1" xfId="0" applyFont="1" applyAlignment="1">
      <alignment horizontal="center" wrapText="1"/>
    </xf>
    <xf numFmtId="0" fontId="12" fillId="0" borderId="1" xfId="0" applyFont="1" applyAlignment="1">
      <alignment wrapText="1"/>
    </xf>
    <xf numFmtId="0" fontId="12" fillId="0" borderId="1" xfId="0" applyFont="1" applyAlignment="1">
      <alignment horizontal="right" wrapText="1"/>
    </xf>
    <xf numFmtId="0" fontId="20" fillId="0" borderId="7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/>
    </xf>
    <xf numFmtId="49" fontId="12" fillId="0" borderId="1" xfId="0" applyNumberFormat="1" applyFont="1"/>
    <xf numFmtId="0" fontId="6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49" fontId="23" fillId="0" borderId="2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Alignment="1" applyProtection="1">
      <alignment horizontal="right"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7" xfId="0" applyFont="1" applyBorder="1" applyAlignment="1">
      <alignment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7" xfId="0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 wrapText="1"/>
      <protection locked="0"/>
    </xf>
    <xf numFmtId="0" fontId="25" fillId="0" borderId="7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" fillId="0" borderId="1" xfId="0" applyFont="1" applyAlignment="1" applyProtection="1">
      <alignment horizontal="right"/>
      <protection locked="0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 wrapText="1"/>
    </xf>
    <xf numFmtId="179" fontId="7" fillId="0" borderId="2" xfId="7" applyFont="1" applyAlignment="1">
      <alignment horizontal="center" vertical="center"/>
    </xf>
    <xf numFmtId="0" fontId="2" fillId="0" borderId="1" xfId="0" applyFont="1" applyAlignment="1" applyProtection="1">
      <alignment vertical="top" wrapText="1"/>
      <protection locked="0"/>
    </xf>
    <xf numFmtId="0" fontId="2" fillId="0" borderId="1" xfId="0" applyFont="1" applyAlignment="1" applyProtection="1">
      <alignment horizontal="right" vertical="center" wrapText="1"/>
      <protection locked="0"/>
    </xf>
    <xf numFmtId="0" fontId="2" fillId="0" borderId="1" xfId="0" applyFont="1" applyAlignment="1">
      <alignment horizontal="right" vertical="center" wrapText="1"/>
    </xf>
    <xf numFmtId="0" fontId="2" fillId="0" borderId="1" xfId="0" applyFont="1" applyAlignment="1" applyProtection="1">
      <alignment horizontal="right" wrapText="1"/>
      <protection locked="0"/>
    </xf>
    <xf numFmtId="0" fontId="2" fillId="0" borderId="1" xfId="0" applyFont="1" applyAlignment="1">
      <alignment horizontal="right" wrapText="1"/>
    </xf>
    <xf numFmtId="4" fontId="14" fillId="0" borderId="16" xfId="0" applyNumberFormat="1" applyFont="1" applyBorder="1" applyAlignment="1" applyProtection="1">
      <alignment horizontal="right" vertical="center"/>
      <protection locked="0"/>
    </xf>
    <xf numFmtId="4" fontId="2" fillId="0" borderId="16" xfId="0" applyNumberFormat="1" applyFont="1" applyBorder="1" applyAlignment="1" applyProtection="1">
      <alignment horizontal="right" vertical="center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right" vertical="center"/>
    </xf>
    <xf numFmtId="49" fontId="1" fillId="0" borderId="10" xfId="2" applyBorder="1">
      <alignment horizontal="left" vertical="center" wrapText="1"/>
    </xf>
    <xf numFmtId="49" fontId="1" fillId="0" borderId="10" xfId="2" applyBorder="1" applyAlignment="1">
      <alignment horizontal="right" vertical="center" wrapText="1"/>
    </xf>
    <xf numFmtId="49" fontId="28" fillId="0" borderId="10" xfId="2" applyFont="1" applyBorder="1">
      <alignment horizontal="left" vertical="center" wrapText="1"/>
    </xf>
    <xf numFmtId="49" fontId="29" fillId="0" borderId="2" xfId="2" applyFont="1" applyAlignment="1">
      <alignment horizontal="center" vertical="center" wrapText="1"/>
    </xf>
    <xf numFmtId="49" fontId="30" fillId="0" borderId="2" xfId="2" applyFont="1" applyAlignment="1">
      <alignment horizontal="center" vertical="center" wrapText="1"/>
    </xf>
    <xf numFmtId="49" fontId="29" fillId="0" borderId="2" xfId="2" applyFont="1">
      <alignment horizontal="left" vertical="center" wrapText="1"/>
    </xf>
    <xf numFmtId="179" fontId="1" fillId="0" borderId="2" xfId="7">
      <alignment horizontal="right" vertical="center"/>
    </xf>
    <xf numFmtId="176" fontId="1" fillId="0" borderId="2" xfId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0" fillId="0" borderId="10" xfId="0" applyBorder="1"/>
    <xf numFmtId="0" fontId="3" fillId="0" borderId="1" xfId="0" applyFont="1" applyAlignment="1">
      <alignment horizontal="center" vertical="center"/>
    </xf>
    <xf numFmtId="0" fontId="4" fillId="0" borderId="1" xfId="0" applyFont="1" applyAlignment="1">
      <alignment horizontal="center" vertical="top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1" xfId="0" quotePrefix="1" applyFont="1" applyAlignment="1">
      <alignment horizontal="left" vertical="center"/>
    </xf>
    <xf numFmtId="0" fontId="5" fillId="0" borderId="1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" xfId="0" applyFont="1" applyAlignment="1" applyProtection="1">
      <alignment horizontal="right" vertical="center"/>
      <protection locked="0"/>
    </xf>
    <xf numFmtId="0" fontId="0" fillId="0" borderId="1" xfId="0"/>
    <xf numFmtId="0" fontId="12" fillId="0" borderId="1" xfId="0" applyFont="1" applyAlignment="1" applyProtection="1">
      <alignment horizontal="right"/>
      <protection locked="0"/>
    </xf>
    <xf numFmtId="0" fontId="3" fillId="0" borderId="1" xfId="0" applyFont="1" applyAlignment="1" applyProtection="1">
      <alignment horizontal="center" vertical="center"/>
      <protection locked="0"/>
    </xf>
    <xf numFmtId="0" fontId="4" fillId="0" borderId="1" xfId="0" applyFont="1" applyAlignment="1">
      <alignment horizontal="center" vertical="center"/>
    </xf>
    <xf numFmtId="0" fontId="4" fillId="0" borderId="1" xfId="0" applyFont="1" applyAlignment="1" applyProtection="1">
      <alignment horizontal="center" vertical="center"/>
      <protection locked="0"/>
    </xf>
    <xf numFmtId="0" fontId="12" fillId="0" borderId="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Alignment="1">
      <alignment horizontal="left" vertical="center"/>
    </xf>
    <xf numFmtId="0" fontId="6" fillId="0" borderId="1" xfId="0" applyFont="1"/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 applyProtection="1">
      <alignment horizontal="center" vertical="center"/>
      <protection locked="0"/>
    </xf>
    <xf numFmtId="0" fontId="2" fillId="0" borderId="1" xfId="0" applyFont="1" applyAlignment="1" applyProtection="1">
      <alignment horizontal="left" vertical="center" wrapText="1"/>
      <protection locked="0"/>
    </xf>
    <xf numFmtId="0" fontId="6" fillId="0" borderId="1" xfId="0" applyFont="1" applyAlignment="1">
      <alignment horizontal="left" vertical="center" wrapText="1"/>
    </xf>
    <xf numFmtId="0" fontId="6" fillId="0" borderId="1" xfId="0" applyFont="1" applyAlignment="1">
      <alignment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2" fillId="0" borderId="10" xfId="0" applyFont="1" applyBorder="1" applyAlignment="1">
      <alignment horizontal="left" vertical="center"/>
    </xf>
    <xf numFmtId="0" fontId="16" fillId="0" borderId="1" xfId="0" applyFont="1" applyAlignment="1">
      <alignment horizontal="center" vertical="center"/>
    </xf>
    <xf numFmtId="0" fontId="2" fillId="0" borderId="1" xfId="0" applyFont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 wrapText="1"/>
    </xf>
    <xf numFmtId="0" fontId="18" fillId="0" borderId="1" xfId="0" applyFont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9" fillId="0" borderId="1" xfId="0" applyFont="1" applyAlignment="1">
      <alignment horizontal="center" vertical="center" wrapText="1"/>
    </xf>
    <xf numFmtId="0" fontId="2" fillId="0" borderId="1" xfId="0" quotePrefix="1" applyFont="1" applyAlignment="1" applyProtection="1">
      <alignment horizontal="left" vertical="center"/>
      <protection locked="0"/>
    </xf>
    <xf numFmtId="0" fontId="12" fillId="0" borderId="1" xfId="0" applyFont="1" applyAlignment="1">
      <alignment horizontal="center" wrapText="1"/>
    </xf>
    <xf numFmtId="0" fontId="12" fillId="0" borderId="1" xfId="0" applyFont="1" applyAlignment="1">
      <alignment wrapText="1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4" fillId="0" borderId="1" xfId="0" quotePrefix="1" applyFont="1" applyAlignment="1">
      <alignment horizontal="left" vertical="center"/>
    </xf>
    <xf numFmtId="0" fontId="24" fillId="0" borderId="1" xfId="0" applyFont="1" applyAlignment="1">
      <alignment horizontal="left" vertical="center"/>
    </xf>
    <xf numFmtId="0" fontId="25" fillId="0" borderId="2" xfId="0" applyFont="1" applyBorder="1" applyAlignment="1">
      <alignment horizontal="left" vertical="center" wrapText="1" indent="1"/>
    </xf>
    <xf numFmtId="0" fontId="25" fillId="0" borderId="7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 wrapText="1"/>
    </xf>
    <xf numFmtId="0" fontId="3" fillId="0" borderId="1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left" vertical="center"/>
    </xf>
    <xf numFmtId="0" fontId="4" fillId="0" borderId="1" xfId="0" applyFont="1" applyAlignment="1">
      <alignment horizontal="center" vertical="center" wrapText="1"/>
    </xf>
    <xf numFmtId="0" fontId="4" fillId="0" borderId="1" xfId="0" applyFont="1" applyAlignment="1" applyProtection="1">
      <alignment horizontal="center" vertical="center" wrapText="1"/>
      <protection locked="0"/>
    </xf>
    <xf numFmtId="0" fontId="2" fillId="0" borderId="1" xfId="0" quotePrefix="1" applyFont="1" applyAlignment="1">
      <alignment horizontal="left" vertical="center" wrapText="1"/>
    </xf>
    <xf numFmtId="0" fontId="12" fillId="0" borderId="1" xfId="0" applyFont="1" applyAlignment="1">
      <alignment horizontal="right" wrapText="1"/>
    </xf>
    <xf numFmtId="49" fontId="29" fillId="0" borderId="2" xfId="2" applyFont="1" applyAlignment="1">
      <alignment horizontal="center" vertical="center" wrapText="1"/>
    </xf>
    <xf numFmtId="49" fontId="29" fillId="0" borderId="2" xfId="2" applyFont="1">
      <alignment horizontal="left" vertical="center" wrapText="1"/>
    </xf>
    <xf numFmtId="179" fontId="1" fillId="0" borderId="2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left" vertical="center"/>
    </xf>
    <xf numFmtId="49" fontId="27" fillId="0" borderId="10" xfId="2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</cellXfs>
  <cellStyles count="9">
    <cellStyle name="DateStyle" xfId="4"/>
    <cellStyle name="DateTimeStyle" xfId="5"/>
    <cellStyle name="IntegralNumberStyle" xfId="7"/>
    <cellStyle name="MoneyStyle" xfId="1"/>
    <cellStyle name="NumberStyle" xfId="1"/>
    <cellStyle name="PercentStyle" xfId="6"/>
    <cellStyle name="TextStyle" xfId="2"/>
    <cellStyle name="TimeStyle" xfId="3"/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D21"/>
  <sheetViews>
    <sheetView showZeros="0" tabSelected="1" workbookViewId="0"/>
  </sheetViews>
  <sheetFormatPr defaultColWidth="8" defaultRowHeight="14.25" customHeight="1"/>
  <cols>
    <col min="1" max="1" width="39.625" customWidth="1"/>
    <col min="2" max="2" width="46.375" customWidth="1"/>
    <col min="3" max="3" width="40.375" customWidth="1"/>
    <col min="4" max="4" width="50.125" customWidth="1"/>
  </cols>
  <sheetData>
    <row r="1" spans="1:4" ht="12" customHeight="1">
      <c r="D1" s="1" t="s">
        <v>0</v>
      </c>
    </row>
    <row r="2" spans="1:4" ht="36" customHeight="1">
      <c r="A2" s="126" t="s">
        <v>1</v>
      </c>
      <c r="B2" s="127"/>
      <c r="C2" s="127"/>
      <c r="D2" s="127"/>
    </row>
    <row r="3" spans="1:4" ht="21" customHeight="1">
      <c r="A3" s="132" t="str">
        <f>"单位名称："&amp;"云南连云宾馆"</f>
        <v>单位名称：云南连云宾馆</v>
      </c>
      <c r="B3" s="133"/>
      <c r="C3" s="2"/>
      <c r="D3" s="3" t="s">
        <v>2</v>
      </c>
    </row>
    <row r="4" spans="1:4" ht="19.5" customHeight="1">
      <c r="A4" s="128" t="s">
        <v>3</v>
      </c>
      <c r="B4" s="129"/>
      <c r="C4" s="128" t="s">
        <v>4</v>
      </c>
      <c r="D4" s="129"/>
    </row>
    <row r="5" spans="1:4" ht="19.5" customHeight="1">
      <c r="A5" s="130" t="s">
        <v>5</v>
      </c>
      <c r="B5" s="130" t="s">
        <v>6</v>
      </c>
      <c r="C5" s="130" t="s">
        <v>7</v>
      </c>
      <c r="D5" s="130" t="s">
        <v>6</v>
      </c>
    </row>
    <row r="6" spans="1:4" ht="19.5" customHeight="1">
      <c r="A6" s="131"/>
      <c r="B6" s="131"/>
      <c r="C6" s="131"/>
      <c r="D6" s="131"/>
    </row>
    <row r="7" spans="1:4" ht="25.35" customHeight="1">
      <c r="A7" s="7" t="s">
        <v>8</v>
      </c>
      <c r="B7" s="8"/>
      <c r="C7" s="9" t="str">
        <f>"一"&amp;"、"&amp;"一般公共服务支出"</f>
        <v>一、一般公共服务支出</v>
      </c>
      <c r="D7" s="10">
        <v>32149268.629999999</v>
      </c>
    </row>
    <row r="8" spans="1:4" ht="25.35" customHeight="1">
      <c r="A8" s="7" t="s">
        <v>9</v>
      </c>
      <c r="B8" s="8"/>
      <c r="C8" s="9" t="str">
        <f>"二"&amp;"、"&amp;"社会保障和就业支出"</f>
        <v>二、社会保障和就业支出</v>
      </c>
      <c r="D8" s="10">
        <v>6181844.8200000003</v>
      </c>
    </row>
    <row r="9" spans="1:4" ht="25.35" customHeight="1">
      <c r="A9" s="7" t="s">
        <v>10</v>
      </c>
      <c r="B9" s="8"/>
      <c r="C9" s="9" t="str">
        <f>"三"&amp;"、"&amp;"卫生健康支出"</f>
        <v>三、卫生健康支出</v>
      </c>
      <c r="D9" s="10"/>
    </row>
    <row r="10" spans="1:4" ht="25.35" customHeight="1">
      <c r="A10" s="7" t="s">
        <v>11</v>
      </c>
      <c r="B10" s="11"/>
      <c r="C10" s="9" t="str">
        <f>"四"&amp;"、"&amp;"住房保障支出"</f>
        <v>四、住房保障支出</v>
      </c>
      <c r="D10" s="10">
        <v>1472124</v>
      </c>
    </row>
    <row r="11" spans="1:4" ht="25.35" customHeight="1">
      <c r="A11" s="7" t="s">
        <v>12</v>
      </c>
      <c r="B11" s="12">
        <v>39803237.450000003</v>
      </c>
      <c r="C11" s="13"/>
      <c r="D11" s="10"/>
    </row>
    <row r="12" spans="1:4" ht="25.35" customHeight="1">
      <c r="A12" s="7" t="s">
        <v>13</v>
      </c>
      <c r="B12" s="11"/>
      <c r="C12" s="13"/>
      <c r="D12" s="10"/>
    </row>
    <row r="13" spans="1:4" ht="25.35" customHeight="1">
      <c r="A13" s="7" t="s">
        <v>14</v>
      </c>
      <c r="B13" s="11">
        <v>39803237.450000003</v>
      </c>
      <c r="C13" s="13"/>
      <c r="D13" s="10"/>
    </row>
    <row r="14" spans="1:4" ht="25.35" customHeight="1">
      <c r="A14" s="7" t="s">
        <v>15</v>
      </c>
      <c r="B14" s="11"/>
      <c r="C14" s="13"/>
      <c r="D14" s="10"/>
    </row>
    <row r="15" spans="1:4" ht="25.35" customHeight="1">
      <c r="A15" s="14" t="s">
        <v>16</v>
      </c>
      <c r="B15" s="11"/>
      <c r="C15" s="13"/>
      <c r="D15" s="10"/>
    </row>
    <row r="16" spans="1:4" ht="25.35" customHeight="1">
      <c r="A16" s="14" t="s">
        <v>17</v>
      </c>
      <c r="B16" s="8"/>
      <c r="C16" s="13"/>
      <c r="D16" s="10"/>
    </row>
    <row r="17" spans="1:4" ht="25.35" customHeight="1">
      <c r="A17" s="15" t="s">
        <v>18</v>
      </c>
      <c r="B17" s="16">
        <v>39803237.450000003</v>
      </c>
      <c r="C17" s="17" t="s">
        <v>19</v>
      </c>
      <c r="D17" s="18">
        <v>39803237.450000003</v>
      </c>
    </row>
    <row r="18" spans="1:4" ht="25.35" customHeight="1">
      <c r="A18" s="19" t="s">
        <v>20</v>
      </c>
      <c r="B18" s="20"/>
      <c r="C18" s="21" t="s">
        <v>21</v>
      </c>
      <c r="D18" s="22"/>
    </row>
    <row r="19" spans="1:4" ht="25.35" customHeight="1">
      <c r="A19" s="23" t="s">
        <v>22</v>
      </c>
      <c r="B19" s="8"/>
      <c r="C19" s="24" t="s">
        <v>22</v>
      </c>
      <c r="D19" s="25"/>
    </row>
    <row r="20" spans="1:4" ht="25.35" customHeight="1">
      <c r="A20" s="23" t="s">
        <v>23</v>
      </c>
      <c r="B20" s="8"/>
      <c r="C20" s="24" t="s">
        <v>23</v>
      </c>
      <c r="D20" s="25"/>
    </row>
    <row r="21" spans="1:4" ht="25.35" customHeight="1">
      <c r="A21" s="26" t="s">
        <v>24</v>
      </c>
      <c r="B21" s="27">
        <v>39803237.450000003</v>
      </c>
      <c r="C21" s="17" t="s">
        <v>25</v>
      </c>
      <c r="D21" s="28">
        <v>39803237.450000003</v>
      </c>
    </row>
  </sheetData>
  <mergeCells count="8">
    <mergeCell ref="A2:D2"/>
    <mergeCell ref="A4:B4"/>
    <mergeCell ref="C4:D4"/>
    <mergeCell ref="B5:B6"/>
    <mergeCell ref="C5:C6"/>
    <mergeCell ref="D5:D6"/>
    <mergeCell ref="A5:A6"/>
    <mergeCell ref="A3:B3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extLst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F9"/>
  <sheetViews>
    <sheetView showZeros="0" tabSelected="1" workbookViewId="0"/>
  </sheetViews>
  <sheetFormatPr defaultColWidth="9.125" defaultRowHeight="14.25" customHeight="1"/>
  <cols>
    <col min="1" max="1" width="29" customWidth="1"/>
    <col min="2" max="2" width="28.625" customWidth="1"/>
    <col min="3" max="3" width="31.625" customWidth="1"/>
    <col min="4" max="6" width="33.5" customWidth="1"/>
  </cols>
  <sheetData>
    <row r="1" spans="1:6" ht="15.75" customHeight="1">
      <c r="B1" s="31"/>
      <c r="F1" s="48" t="s">
        <v>215</v>
      </c>
    </row>
    <row r="2" spans="1:6" ht="28.5" customHeight="1">
      <c r="A2" s="147" t="s">
        <v>216</v>
      </c>
      <c r="B2" s="147"/>
      <c r="C2" s="147"/>
      <c r="D2" s="147"/>
      <c r="E2" s="147"/>
      <c r="F2" s="147"/>
    </row>
    <row r="3" spans="1:6" ht="15" customHeight="1">
      <c r="A3" s="49" t="str">
        <f>"单位名称："&amp;"云南连云宾馆"</f>
        <v>单位名称：云南连云宾馆</v>
      </c>
      <c r="B3" s="50"/>
      <c r="C3" s="50"/>
      <c r="D3" s="51"/>
      <c r="E3" s="51"/>
      <c r="F3" s="52" t="s">
        <v>2</v>
      </c>
    </row>
    <row r="4" spans="1:6" ht="18.75" customHeight="1">
      <c r="A4" s="164" t="s">
        <v>111</v>
      </c>
      <c r="B4" s="164" t="s">
        <v>48</v>
      </c>
      <c r="C4" s="164" t="s">
        <v>49</v>
      </c>
      <c r="D4" s="130" t="s">
        <v>217</v>
      </c>
      <c r="E4" s="166"/>
      <c r="F4" s="166"/>
    </row>
    <row r="5" spans="1:6" ht="30" customHeight="1">
      <c r="A5" s="131"/>
      <c r="B5" s="131"/>
      <c r="C5" s="131"/>
      <c r="D5" s="5" t="s">
        <v>30</v>
      </c>
      <c r="E5" s="54" t="s">
        <v>57</v>
      </c>
      <c r="F5" s="54" t="s">
        <v>58</v>
      </c>
    </row>
    <row r="6" spans="1:6" ht="16.5" customHeight="1">
      <c r="A6" s="55">
        <v>1</v>
      </c>
      <c r="B6" s="55">
        <v>2</v>
      </c>
      <c r="C6" s="55">
        <v>3</v>
      </c>
      <c r="D6" s="55">
        <v>4</v>
      </c>
      <c r="E6" s="55">
        <v>5</v>
      </c>
      <c r="F6" s="55">
        <v>6</v>
      </c>
    </row>
    <row r="7" spans="1:6" ht="20.25" customHeight="1">
      <c r="A7" s="41"/>
      <c r="B7" s="41"/>
      <c r="C7" s="41"/>
      <c r="D7" s="42"/>
      <c r="E7" s="42"/>
      <c r="F7" s="42"/>
    </row>
    <row r="8" spans="1:6" ht="17.25" customHeight="1">
      <c r="A8" s="160" t="s">
        <v>77</v>
      </c>
      <c r="B8" s="161"/>
      <c r="C8" s="161" t="s">
        <v>77</v>
      </c>
      <c r="D8" s="42"/>
      <c r="E8" s="42"/>
      <c r="F8" s="42"/>
    </row>
    <row r="9" spans="1:6" s="125" customFormat="1" ht="30.75" customHeight="1">
      <c r="A9" s="167" t="s">
        <v>287</v>
      </c>
      <c r="B9" s="180"/>
      <c r="C9" s="180"/>
      <c r="D9" s="180"/>
      <c r="E9" s="180"/>
      <c r="F9" s="180"/>
    </row>
  </sheetData>
  <mergeCells count="7">
    <mergeCell ref="A9:F9"/>
    <mergeCell ref="A2:F2"/>
    <mergeCell ref="A8:C8"/>
    <mergeCell ref="A4:A5"/>
    <mergeCell ref="C4:C5"/>
    <mergeCell ref="B4:B5"/>
    <mergeCell ref="D4:F4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  <extLst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Q11"/>
  <sheetViews>
    <sheetView showZeros="0" tabSelected="1" workbookViewId="0"/>
  </sheetViews>
  <sheetFormatPr defaultColWidth="9.125" defaultRowHeight="14.25" customHeight="1"/>
  <cols>
    <col min="1" max="1" width="39.125" customWidth="1"/>
    <col min="2" max="2" width="21.75" customWidth="1"/>
    <col min="3" max="3" width="35.25" customWidth="1"/>
    <col min="4" max="4" width="7.75" customWidth="1"/>
    <col min="5" max="5" width="10.25" customWidth="1"/>
    <col min="6" max="11" width="14.75" customWidth="1"/>
    <col min="12" max="16" width="12.625" customWidth="1"/>
    <col min="17" max="17" width="10.375" customWidth="1"/>
  </cols>
  <sheetData>
    <row r="1" spans="1:17" ht="13.5" customHeight="1">
      <c r="O1" s="87"/>
      <c r="P1" s="87"/>
      <c r="Q1" s="3" t="s">
        <v>218</v>
      </c>
    </row>
    <row r="2" spans="1:17" ht="27.75" customHeight="1">
      <c r="A2" s="212" t="s">
        <v>219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  <c r="L2" s="147"/>
      <c r="M2" s="147"/>
      <c r="N2" s="147"/>
      <c r="O2" s="148"/>
      <c r="P2" s="148"/>
      <c r="Q2" s="147"/>
    </row>
    <row r="3" spans="1:17" ht="18.75" customHeight="1">
      <c r="A3" s="132" t="str">
        <f>"单位名称："&amp;"云南连云宾馆"</f>
        <v>单位名称：云南连云宾馆</v>
      </c>
      <c r="B3" s="153"/>
      <c r="C3" s="153"/>
      <c r="D3" s="153"/>
      <c r="E3" s="153"/>
      <c r="F3" s="153"/>
      <c r="G3" s="33"/>
      <c r="H3" s="33"/>
      <c r="I3" s="33"/>
      <c r="J3" s="33"/>
      <c r="O3" s="96"/>
      <c r="P3" s="96"/>
      <c r="Q3" s="1" t="s">
        <v>102</v>
      </c>
    </row>
    <row r="4" spans="1:17" ht="15.75" customHeight="1">
      <c r="A4" s="164" t="s">
        <v>220</v>
      </c>
      <c r="B4" s="213" t="s">
        <v>221</v>
      </c>
      <c r="C4" s="213" t="s">
        <v>222</v>
      </c>
      <c r="D4" s="213" t="s">
        <v>223</v>
      </c>
      <c r="E4" s="213" t="s">
        <v>224</v>
      </c>
      <c r="F4" s="213" t="s">
        <v>225</v>
      </c>
      <c r="G4" s="162" t="s">
        <v>118</v>
      </c>
      <c r="H4" s="162"/>
      <c r="I4" s="162"/>
      <c r="J4" s="162"/>
      <c r="K4" s="214"/>
      <c r="L4" s="162"/>
      <c r="M4" s="162"/>
      <c r="N4" s="162"/>
      <c r="O4" s="215"/>
      <c r="P4" s="214"/>
      <c r="Q4" s="163"/>
    </row>
    <row r="5" spans="1:17" ht="17.25" customHeight="1">
      <c r="A5" s="188"/>
      <c r="B5" s="211"/>
      <c r="C5" s="211"/>
      <c r="D5" s="211"/>
      <c r="E5" s="211"/>
      <c r="F5" s="211"/>
      <c r="G5" s="211" t="s">
        <v>30</v>
      </c>
      <c r="H5" s="211" t="s">
        <v>33</v>
      </c>
      <c r="I5" s="211" t="s">
        <v>226</v>
      </c>
      <c r="J5" s="211" t="s">
        <v>227</v>
      </c>
      <c r="K5" s="216" t="s">
        <v>228</v>
      </c>
      <c r="L5" s="202" t="s">
        <v>229</v>
      </c>
      <c r="M5" s="202"/>
      <c r="N5" s="202"/>
      <c r="O5" s="203"/>
      <c r="P5" s="204"/>
      <c r="Q5" s="205"/>
    </row>
    <row r="6" spans="1:17" ht="54" customHeight="1">
      <c r="A6" s="171"/>
      <c r="B6" s="205"/>
      <c r="C6" s="205"/>
      <c r="D6" s="205"/>
      <c r="E6" s="205"/>
      <c r="F6" s="205"/>
      <c r="G6" s="205"/>
      <c r="H6" s="205" t="s">
        <v>32</v>
      </c>
      <c r="I6" s="205"/>
      <c r="J6" s="205"/>
      <c r="K6" s="217"/>
      <c r="L6" s="97" t="s">
        <v>32</v>
      </c>
      <c r="M6" s="97" t="s">
        <v>43</v>
      </c>
      <c r="N6" s="97" t="s">
        <v>125</v>
      </c>
      <c r="O6" s="56" t="s">
        <v>39</v>
      </c>
      <c r="P6" s="98" t="s">
        <v>40</v>
      </c>
      <c r="Q6" s="97" t="s">
        <v>41</v>
      </c>
    </row>
    <row r="7" spans="1:17" ht="15" customHeight="1">
      <c r="A7" s="6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spans="1:17" ht="21" customHeight="1">
      <c r="A8" s="100"/>
      <c r="B8" s="101"/>
      <c r="C8" s="101"/>
      <c r="D8" s="101"/>
      <c r="E8" s="10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</row>
    <row r="9" spans="1:17" ht="21" customHeight="1">
      <c r="A9" s="100"/>
      <c r="B9" s="101"/>
      <c r="C9" s="101"/>
      <c r="D9" s="103"/>
      <c r="E9" s="104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</row>
    <row r="10" spans="1:17" ht="21" customHeight="1">
      <c r="A10" s="208" t="s">
        <v>77</v>
      </c>
      <c r="B10" s="209"/>
      <c r="C10" s="209"/>
      <c r="D10" s="209"/>
      <c r="E10" s="210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</row>
    <row r="11" spans="1:17" ht="44.25" customHeight="1">
      <c r="A11" s="206" t="s">
        <v>288</v>
      </c>
      <c r="B11" s="207"/>
      <c r="C11" s="207"/>
      <c r="D11" s="207"/>
      <c r="E11" s="207"/>
      <c r="F11" s="207"/>
      <c r="G11" s="207"/>
    </row>
  </sheetData>
  <mergeCells count="17">
    <mergeCell ref="G5:G6"/>
    <mergeCell ref="L5:Q5"/>
    <mergeCell ref="A11:G11"/>
    <mergeCell ref="A10:E10"/>
    <mergeCell ref="H5:H6"/>
    <mergeCell ref="A2:Q2"/>
    <mergeCell ref="A4:A6"/>
    <mergeCell ref="B4:B6"/>
    <mergeCell ref="C4:C6"/>
    <mergeCell ref="D4:D6"/>
    <mergeCell ref="E4:E6"/>
    <mergeCell ref="F4:F6"/>
    <mergeCell ref="G4:Q4"/>
    <mergeCell ref="I5:I6"/>
    <mergeCell ref="J5:J6"/>
    <mergeCell ref="A3:F3"/>
    <mergeCell ref="K5:K6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48" orientation="landscape" r:id="rId1"/>
  <extLst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N11"/>
  <sheetViews>
    <sheetView showZeros="0" tabSelected="1" workbookViewId="0"/>
  </sheetViews>
  <sheetFormatPr defaultColWidth="9.125" defaultRowHeight="14.25" customHeight="1"/>
  <cols>
    <col min="1" max="1" width="31.375" customWidth="1"/>
    <col min="2" max="2" width="21.75" customWidth="1"/>
    <col min="3" max="3" width="26.75" customWidth="1"/>
    <col min="4" max="14" width="16.625" customWidth="1"/>
  </cols>
  <sheetData>
    <row r="1" spans="1:14" ht="13.5" customHeight="1">
      <c r="A1" s="76"/>
      <c r="B1" s="76"/>
      <c r="C1" s="76"/>
      <c r="D1" s="76"/>
      <c r="E1" s="76"/>
      <c r="F1" s="76"/>
      <c r="G1" s="76"/>
      <c r="H1" s="105"/>
      <c r="I1" s="76"/>
      <c r="J1" s="76"/>
      <c r="K1" s="76"/>
      <c r="L1" s="87"/>
      <c r="M1" s="106"/>
      <c r="N1" s="107" t="s">
        <v>230</v>
      </c>
    </row>
    <row r="2" spans="1:14" ht="27.75" customHeight="1">
      <c r="A2" s="212" t="s">
        <v>231</v>
      </c>
      <c r="B2" s="219"/>
      <c r="C2" s="219"/>
      <c r="D2" s="219"/>
      <c r="E2" s="219"/>
      <c r="F2" s="219"/>
      <c r="G2" s="219"/>
      <c r="H2" s="220"/>
      <c r="I2" s="219"/>
      <c r="J2" s="219"/>
      <c r="K2" s="219"/>
      <c r="L2" s="148"/>
      <c r="M2" s="220"/>
      <c r="N2" s="219"/>
    </row>
    <row r="3" spans="1:14" ht="18.75" customHeight="1">
      <c r="A3" s="221" t="str">
        <f>"单位名称："&amp;"云南连云宾馆"</f>
        <v>单位名称：云南连云宾馆</v>
      </c>
      <c r="B3" s="159"/>
      <c r="C3" s="159"/>
      <c r="D3" s="51"/>
      <c r="E3" s="51"/>
      <c r="F3" s="51"/>
      <c r="G3" s="51"/>
      <c r="H3" s="105"/>
      <c r="I3" s="76"/>
      <c r="J3" s="76"/>
      <c r="K3" s="76"/>
      <c r="L3" s="96"/>
      <c r="M3" s="108"/>
      <c r="N3" s="109" t="s">
        <v>102</v>
      </c>
    </row>
    <row r="4" spans="1:14" ht="15.75" customHeight="1">
      <c r="A4" s="164" t="s">
        <v>220</v>
      </c>
      <c r="B4" s="213" t="s">
        <v>232</v>
      </c>
      <c r="C4" s="213" t="s">
        <v>233</v>
      </c>
      <c r="D4" s="162" t="s">
        <v>118</v>
      </c>
      <c r="E4" s="162"/>
      <c r="F4" s="162"/>
      <c r="G4" s="162"/>
      <c r="H4" s="214"/>
      <c r="I4" s="162"/>
      <c r="J4" s="162"/>
      <c r="K4" s="162"/>
      <c r="L4" s="215"/>
      <c r="M4" s="214"/>
      <c r="N4" s="163"/>
    </row>
    <row r="5" spans="1:14" ht="17.25" customHeight="1">
      <c r="A5" s="188"/>
      <c r="B5" s="211"/>
      <c r="C5" s="211"/>
      <c r="D5" s="211" t="s">
        <v>30</v>
      </c>
      <c r="E5" s="211" t="s">
        <v>33</v>
      </c>
      <c r="F5" s="211" t="s">
        <v>226</v>
      </c>
      <c r="G5" s="211" t="s">
        <v>227</v>
      </c>
      <c r="H5" s="216" t="s">
        <v>228</v>
      </c>
      <c r="I5" s="202" t="s">
        <v>229</v>
      </c>
      <c r="J5" s="202"/>
      <c r="K5" s="202"/>
      <c r="L5" s="203"/>
      <c r="M5" s="204"/>
      <c r="N5" s="205"/>
    </row>
    <row r="6" spans="1:14" ht="54" customHeight="1">
      <c r="A6" s="171"/>
      <c r="B6" s="205"/>
      <c r="C6" s="205"/>
      <c r="D6" s="205"/>
      <c r="E6" s="205"/>
      <c r="F6" s="205"/>
      <c r="G6" s="205"/>
      <c r="H6" s="217"/>
      <c r="I6" s="97" t="s">
        <v>32</v>
      </c>
      <c r="J6" s="97" t="s">
        <v>43</v>
      </c>
      <c r="K6" s="97" t="s">
        <v>125</v>
      </c>
      <c r="L6" s="56" t="s">
        <v>39</v>
      </c>
      <c r="M6" s="98" t="s">
        <v>40</v>
      </c>
      <c r="N6" s="97" t="s">
        <v>41</v>
      </c>
    </row>
    <row r="7" spans="1:14" ht="15" customHeight="1">
      <c r="A7" s="60">
        <v>1</v>
      </c>
      <c r="B7" s="97">
        <v>2</v>
      </c>
      <c r="C7" s="97">
        <v>3</v>
      </c>
      <c r="D7" s="98">
        <v>4</v>
      </c>
      <c r="E7" s="98">
        <v>5</v>
      </c>
      <c r="F7" s="98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</row>
    <row r="8" spans="1:14" ht="21" customHeight="1">
      <c r="A8" s="100"/>
      <c r="B8" s="101"/>
      <c r="C8" s="101"/>
      <c r="D8" s="110"/>
      <c r="E8" s="110"/>
      <c r="F8" s="110"/>
      <c r="G8" s="110"/>
      <c r="H8" s="110"/>
      <c r="I8" s="110"/>
      <c r="J8" s="110"/>
      <c r="K8" s="110"/>
      <c r="L8" s="47"/>
      <c r="M8" s="110"/>
      <c r="N8" s="110"/>
    </row>
    <row r="9" spans="1:14" ht="21" customHeight="1">
      <c r="A9" s="100"/>
      <c r="B9" s="101"/>
      <c r="C9" s="101"/>
      <c r="D9" s="111"/>
      <c r="E9" s="111"/>
      <c r="F9" s="111"/>
      <c r="G9" s="111"/>
      <c r="H9" s="111"/>
      <c r="I9" s="111"/>
      <c r="J9" s="111"/>
      <c r="K9" s="111"/>
      <c r="L9" s="25"/>
      <c r="M9" s="111"/>
      <c r="N9" s="111"/>
    </row>
    <row r="10" spans="1:14" ht="21" customHeight="1">
      <c r="A10" s="208" t="s">
        <v>77</v>
      </c>
      <c r="B10" s="209"/>
      <c r="C10" s="218"/>
      <c r="D10" s="110"/>
      <c r="E10" s="110"/>
      <c r="F10" s="110"/>
      <c r="G10" s="110"/>
      <c r="H10" s="110"/>
      <c r="I10" s="110"/>
      <c r="J10" s="110"/>
      <c r="K10" s="110"/>
      <c r="L10" s="47"/>
      <c r="M10" s="110"/>
      <c r="N10" s="110"/>
    </row>
    <row r="11" spans="1:14" s="125" customFormat="1" ht="33" customHeight="1">
      <c r="A11" s="167" t="s">
        <v>289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</row>
  </sheetData>
  <mergeCells count="14">
    <mergeCell ref="A11:N11"/>
    <mergeCell ref="A10:C10"/>
    <mergeCell ref="E5:E6"/>
    <mergeCell ref="A2:N2"/>
    <mergeCell ref="A4:A6"/>
    <mergeCell ref="B4:B6"/>
    <mergeCell ref="C4:C6"/>
    <mergeCell ref="D4:N4"/>
    <mergeCell ref="F5:F6"/>
    <mergeCell ref="G5:G6"/>
    <mergeCell ref="A3:C3"/>
    <mergeCell ref="H5:H6"/>
    <mergeCell ref="D5:D6"/>
    <mergeCell ref="I5:N5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  <extLst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X9"/>
  <sheetViews>
    <sheetView showZeros="0" tabSelected="1" workbookViewId="0"/>
  </sheetViews>
  <sheetFormatPr defaultColWidth="9.125" defaultRowHeight="14.25" customHeight="1"/>
  <cols>
    <col min="1" max="1" width="31.875" customWidth="1"/>
    <col min="2" max="15" width="17.125" customWidth="1"/>
    <col min="16" max="24" width="17" customWidth="1"/>
  </cols>
  <sheetData>
    <row r="1" spans="1:24" ht="13.5" customHeight="1">
      <c r="D1" s="48"/>
      <c r="W1" s="87"/>
      <c r="X1" s="87" t="s">
        <v>234</v>
      </c>
    </row>
    <row r="2" spans="1:24" ht="27.75" customHeight="1">
      <c r="A2" s="212" t="s">
        <v>235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</row>
    <row r="3" spans="1:24" ht="18" customHeight="1">
      <c r="A3" s="221" t="str">
        <f>"单位名称："&amp;"云南连云宾馆"</f>
        <v>单位名称：云南连云宾馆</v>
      </c>
      <c r="B3" s="159"/>
      <c r="C3" s="159"/>
      <c r="D3" s="222"/>
      <c r="E3" s="184"/>
      <c r="F3" s="184"/>
      <c r="G3" s="184"/>
      <c r="H3" s="184"/>
      <c r="I3" s="184"/>
      <c r="W3" s="96"/>
      <c r="X3" s="96" t="s">
        <v>102</v>
      </c>
    </row>
    <row r="4" spans="1:24" ht="19.5" customHeight="1">
      <c r="A4" s="130" t="s">
        <v>236</v>
      </c>
      <c r="B4" s="128" t="s">
        <v>118</v>
      </c>
      <c r="C4" s="179"/>
      <c r="D4" s="179"/>
      <c r="E4" s="166" t="s">
        <v>237</v>
      </c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</row>
    <row r="5" spans="1:24" ht="40.5" customHeight="1">
      <c r="A5" s="131"/>
      <c r="B5" s="112" t="s">
        <v>30</v>
      </c>
      <c r="C5" s="53" t="s">
        <v>33</v>
      </c>
      <c r="D5" s="113" t="s">
        <v>238</v>
      </c>
      <c r="E5" s="55" t="s">
        <v>239</v>
      </c>
      <c r="F5" s="55" t="s">
        <v>240</v>
      </c>
      <c r="G5" s="55" t="s">
        <v>241</v>
      </c>
      <c r="H5" s="55" t="s">
        <v>242</v>
      </c>
      <c r="I5" s="55" t="s">
        <v>243</v>
      </c>
      <c r="J5" s="55" t="s">
        <v>244</v>
      </c>
      <c r="K5" s="55" t="s">
        <v>245</v>
      </c>
      <c r="L5" s="55" t="s">
        <v>246</v>
      </c>
      <c r="M5" s="55" t="s">
        <v>247</v>
      </c>
      <c r="N5" s="55" t="s">
        <v>248</v>
      </c>
      <c r="O5" s="55" t="s">
        <v>249</v>
      </c>
      <c r="P5" s="55" t="s">
        <v>250</v>
      </c>
      <c r="Q5" s="55" t="s">
        <v>251</v>
      </c>
      <c r="R5" s="55" t="s">
        <v>252</v>
      </c>
      <c r="S5" s="55" t="s">
        <v>253</v>
      </c>
      <c r="T5" s="55" t="s">
        <v>254</v>
      </c>
      <c r="U5" s="55" t="s">
        <v>255</v>
      </c>
      <c r="V5" s="55" t="s">
        <v>256</v>
      </c>
      <c r="W5" s="55" t="s">
        <v>257</v>
      </c>
      <c r="X5" s="55" t="s">
        <v>258</v>
      </c>
    </row>
    <row r="6" spans="1:24" ht="19.5" customHeight="1">
      <c r="A6" s="55">
        <v>1</v>
      </c>
      <c r="B6" s="55">
        <v>2</v>
      </c>
      <c r="C6" s="55">
        <v>3</v>
      </c>
      <c r="D6" s="4">
        <v>4</v>
      </c>
      <c r="E6" s="55">
        <v>5</v>
      </c>
      <c r="F6" s="55">
        <v>6</v>
      </c>
      <c r="G6" s="55">
        <v>7</v>
      </c>
      <c r="H6" s="4">
        <v>8</v>
      </c>
      <c r="I6" s="55">
        <v>9</v>
      </c>
      <c r="J6" s="55">
        <v>10</v>
      </c>
      <c r="K6" s="55">
        <v>11</v>
      </c>
      <c r="L6" s="4">
        <v>12</v>
      </c>
      <c r="M6" s="55">
        <v>13</v>
      </c>
      <c r="N6" s="55">
        <v>14</v>
      </c>
      <c r="O6" s="55">
        <v>15</v>
      </c>
      <c r="P6" s="4">
        <v>16</v>
      </c>
      <c r="Q6" s="55">
        <v>17</v>
      </c>
      <c r="R6" s="55">
        <v>18</v>
      </c>
      <c r="S6" s="55">
        <v>19</v>
      </c>
      <c r="T6" s="4">
        <v>20</v>
      </c>
      <c r="U6" s="4">
        <v>21</v>
      </c>
      <c r="V6" s="4">
        <v>22</v>
      </c>
      <c r="W6" s="55">
        <v>23</v>
      </c>
      <c r="X6" s="55">
        <v>24</v>
      </c>
    </row>
    <row r="7" spans="1:24" ht="28.35" customHeight="1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114"/>
      <c r="X7" s="42"/>
    </row>
    <row r="8" spans="1:24" ht="29.85" customHeight="1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114"/>
      <c r="X8" s="42"/>
    </row>
    <row r="9" spans="1:24" s="125" customFormat="1" ht="35.25" customHeight="1">
      <c r="A9" s="167" t="s">
        <v>290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</row>
  </sheetData>
  <mergeCells count="6">
    <mergeCell ref="A9:W9"/>
    <mergeCell ref="A2:X2"/>
    <mergeCell ref="A4:A5"/>
    <mergeCell ref="B4:D4"/>
    <mergeCell ref="E4:X4"/>
    <mergeCell ref="A3:I3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31" orientation="landscape" r:id="rId1"/>
  <extLst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8"/>
  <sheetViews>
    <sheetView showZeros="0" tabSelected="1" workbookViewId="0"/>
  </sheetViews>
  <sheetFormatPr defaultColWidth="9.125" defaultRowHeight="12" customHeight="1"/>
  <cols>
    <col min="1" max="2" width="29" customWidth="1"/>
    <col min="3" max="3" width="16.375" customWidth="1"/>
    <col min="4" max="4" width="15.625" customWidth="1"/>
    <col min="5" max="5" width="23.625" customWidth="1"/>
    <col min="6" max="6" width="11.25" customWidth="1"/>
    <col min="7" max="7" width="14.875" customWidth="1"/>
    <col min="8" max="8" width="10.875" customWidth="1"/>
    <col min="9" max="9" width="13.375" customWidth="1"/>
    <col min="10" max="10" width="38.625" customWidth="1"/>
  </cols>
  <sheetData>
    <row r="1" spans="1:10" ht="12" customHeight="1">
      <c r="J1" s="87" t="s">
        <v>259</v>
      </c>
    </row>
    <row r="2" spans="1:10" ht="28.5" customHeight="1">
      <c r="A2" s="126" t="s">
        <v>260</v>
      </c>
      <c r="B2" s="147"/>
      <c r="C2" s="147"/>
      <c r="D2" s="147"/>
      <c r="E2" s="147"/>
      <c r="F2" s="148"/>
      <c r="G2" s="147"/>
      <c r="H2" s="148"/>
      <c r="I2" s="148"/>
      <c r="J2" s="147"/>
    </row>
    <row r="3" spans="1:10" ht="17.25" customHeight="1">
      <c r="A3" s="182" t="str">
        <f>"单位名称："&amp;"云南连云宾馆"</f>
        <v>单位名称：云南连云宾馆</v>
      </c>
      <c r="B3" s="144"/>
      <c r="C3" s="144"/>
      <c r="D3" s="144"/>
      <c r="E3" s="144"/>
      <c r="F3" s="144"/>
      <c r="G3" s="144"/>
      <c r="H3" s="144"/>
    </row>
    <row r="4" spans="1:10" ht="44.25" customHeight="1">
      <c r="A4" s="88" t="s">
        <v>174</v>
      </c>
      <c r="B4" s="88" t="s">
        <v>175</v>
      </c>
      <c r="C4" s="88" t="s">
        <v>176</v>
      </c>
      <c r="D4" s="88" t="s">
        <v>177</v>
      </c>
      <c r="E4" s="88" t="s">
        <v>178</v>
      </c>
      <c r="F4" s="57" t="s">
        <v>179</v>
      </c>
      <c r="G4" s="88" t="s">
        <v>180</v>
      </c>
      <c r="H4" s="57" t="s">
        <v>181</v>
      </c>
      <c r="I4" s="57" t="s">
        <v>182</v>
      </c>
      <c r="J4" s="88" t="s">
        <v>183</v>
      </c>
    </row>
    <row r="5" spans="1:10" ht="14.25" customHeight="1">
      <c r="A5" s="88">
        <v>1</v>
      </c>
      <c r="B5" s="88">
        <v>2</v>
      </c>
      <c r="C5" s="88">
        <v>3</v>
      </c>
      <c r="D5" s="88">
        <v>4</v>
      </c>
      <c r="E5" s="88">
        <v>5</v>
      </c>
      <c r="F5" s="57">
        <v>6</v>
      </c>
      <c r="G5" s="88">
        <v>7</v>
      </c>
      <c r="H5" s="57">
        <v>8</v>
      </c>
      <c r="I5" s="57">
        <v>9</v>
      </c>
      <c r="J5" s="88">
        <v>10</v>
      </c>
    </row>
    <row r="6" spans="1:10" ht="21.75" customHeight="1">
      <c r="A6" s="94"/>
      <c r="B6" s="90"/>
      <c r="C6" s="90"/>
      <c r="D6" s="90"/>
      <c r="E6" s="91"/>
      <c r="F6" s="92"/>
      <c r="G6" s="91"/>
      <c r="H6" s="92"/>
      <c r="I6" s="92"/>
      <c r="J6" s="91"/>
    </row>
    <row r="7" spans="1:10" ht="60.75" customHeight="1">
      <c r="A7" s="94"/>
      <c r="B7" s="93"/>
      <c r="C7" s="93"/>
      <c r="D7" s="93"/>
      <c r="E7" s="94"/>
      <c r="F7" s="93"/>
      <c r="G7" s="94"/>
      <c r="H7" s="93"/>
      <c r="I7" s="93"/>
      <c r="J7" s="95"/>
    </row>
    <row r="8" spans="1:10" s="125" customFormat="1" ht="36" customHeight="1">
      <c r="A8" s="167" t="s">
        <v>294</v>
      </c>
      <c r="B8" s="180"/>
      <c r="C8" s="180"/>
      <c r="D8" s="180"/>
      <c r="E8" s="180"/>
      <c r="F8" s="180"/>
      <c r="G8" s="180"/>
      <c r="H8" s="180"/>
      <c r="I8" s="180"/>
      <c r="J8" s="180"/>
    </row>
  </sheetData>
  <mergeCells count="3">
    <mergeCell ref="A2:J2"/>
    <mergeCell ref="A3:H3"/>
    <mergeCell ref="A8:J8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extLst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10"/>
  <sheetViews>
    <sheetView showZeros="0" tabSelected="1" workbookViewId="0"/>
  </sheetViews>
  <sheetFormatPr defaultColWidth="8.875" defaultRowHeight="15" customHeight="1"/>
  <cols>
    <col min="1" max="1" width="36" customWidth="1"/>
    <col min="2" max="2" width="19.75" customWidth="1"/>
    <col min="3" max="3" width="33.375" customWidth="1"/>
    <col min="4" max="4" width="34.75" customWidth="1"/>
    <col min="5" max="5" width="14.5" customWidth="1"/>
    <col min="6" max="6" width="17.125" customWidth="1"/>
    <col min="7" max="7" width="17.375" customWidth="1"/>
    <col min="8" max="8" width="28.375" customWidth="1"/>
  </cols>
  <sheetData>
    <row r="1" spans="1:10" ht="18.75" customHeight="1">
      <c r="A1" s="115"/>
      <c r="B1" s="115"/>
      <c r="C1" s="115"/>
      <c r="D1" s="115"/>
      <c r="E1" s="115"/>
      <c r="F1" s="115"/>
      <c r="G1" s="115"/>
      <c r="H1" s="116" t="s">
        <v>261</v>
      </c>
    </row>
    <row r="2" spans="1:10" ht="30.6" customHeight="1">
      <c r="A2" s="227" t="s">
        <v>262</v>
      </c>
      <c r="B2" s="227"/>
      <c r="C2" s="227"/>
      <c r="D2" s="227"/>
      <c r="E2" s="227"/>
      <c r="F2" s="227"/>
      <c r="G2" s="227"/>
      <c r="H2" s="227"/>
    </row>
    <row r="3" spans="1:10" ht="18.75" customHeight="1">
      <c r="A3" s="117" t="str">
        <f>"单位名称："&amp;"云南连云宾馆"</f>
        <v>单位名称：云南连云宾馆</v>
      </c>
      <c r="B3" s="115"/>
      <c r="C3" s="115"/>
      <c r="D3" s="115"/>
      <c r="E3" s="115"/>
      <c r="F3" s="115"/>
      <c r="G3" s="115"/>
      <c r="H3" s="115"/>
    </row>
    <row r="4" spans="1:10" ht="18.75" customHeight="1">
      <c r="A4" s="223" t="s">
        <v>111</v>
      </c>
      <c r="B4" s="223" t="s">
        <v>263</v>
      </c>
      <c r="C4" s="223" t="s">
        <v>264</v>
      </c>
      <c r="D4" s="223" t="s">
        <v>265</v>
      </c>
      <c r="E4" s="223" t="s">
        <v>266</v>
      </c>
      <c r="F4" s="223" t="s">
        <v>267</v>
      </c>
      <c r="G4" s="223"/>
      <c r="H4" s="223"/>
    </row>
    <row r="5" spans="1:10" ht="18.75" customHeight="1">
      <c r="A5" s="223"/>
      <c r="B5" s="223"/>
      <c r="C5" s="223"/>
      <c r="D5" s="223"/>
      <c r="E5" s="223"/>
      <c r="F5" s="118" t="s">
        <v>224</v>
      </c>
      <c r="G5" s="118" t="s">
        <v>268</v>
      </c>
      <c r="H5" s="118" t="s">
        <v>269</v>
      </c>
    </row>
    <row r="6" spans="1:10" ht="18.75" customHeight="1">
      <c r="A6" s="119" t="s">
        <v>94</v>
      </c>
      <c r="B6" s="119" t="s">
        <v>95</v>
      </c>
      <c r="C6" s="119" t="s">
        <v>96</v>
      </c>
      <c r="D6" s="119" t="s">
        <v>97</v>
      </c>
      <c r="E6" s="119" t="s">
        <v>98</v>
      </c>
      <c r="F6" s="119" t="s">
        <v>99</v>
      </c>
      <c r="G6" s="119" t="s">
        <v>270</v>
      </c>
      <c r="H6" s="119" t="s">
        <v>271</v>
      </c>
    </row>
    <row r="7" spans="1:10" ht="29.85" customHeight="1">
      <c r="A7" s="120"/>
      <c r="B7" s="120"/>
      <c r="C7" s="120"/>
      <c r="D7" s="120"/>
      <c r="E7" s="118"/>
      <c r="F7" s="121"/>
      <c r="G7" s="122"/>
      <c r="H7" s="122"/>
    </row>
    <row r="8" spans="1:10" ht="20.100000000000001" customHeight="1">
      <c r="A8" s="223" t="s">
        <v>30</v>
      </c>
      <c r="B8" s="223"/>
      <c r="C8" s="223"/>
      <c r="D8" s="223"/>
      <c r="E8" s="223"/>
      <c r="F8" s="121"/>
      <c r="G8" s="122"/>
      <c r="H8" s="122"/>
    </row>
    <row r="9" spans="1:10" ht="19.5" customHeight="1">
      <c r="A9" s="224" t="s">
        <v>272</v>
      </c>
      <c r="B9" s="224"/>
      <c r="C9" s="224"/>
      <c r="D9" s="224"/>
      <c r="E9" s="224"/>
      <c r="F9" s="225"/>
      <c r="G9" s="226"/>
      <c r="H9" s="226"/>
    </row>
    <row r="10" spans="1:10" ht="32.25" customHeight="1">
      <c r="A10" s="167" t="s">
        <v>291</v>
      </c>
      <c r="B10" s="180"/>
      <c r="C10" s="180"/>
      <c r="D10" s="180"/>
      <c r="E10" s="180"/>
      <c r="F10" s="180"/>
      <c r="G10" s="180"/>
      <c r="H10" s="180"/>
      <c r="I10" s="180"/>
      <c r="J10" s="180"/>
    </row>
  </sheetData>
  <mergeCells count="10">
    <mergeCell ref="A8:E8"/>
    <mergeCell ref="A9:H9"/>
    <mergeCell ref="A10:J10"/>
    <mergeCell ref="A2:H2"/>
    <mergeCell ref="A4:A5"/>
    <mergeCell ref="B4:B5"/>
    <mergeCell ref="C4:C5"/>
    <mergeCell ref="D4:D5"/>
    <mergeCell ref="E4:E5"/>
    <mergeCell ref="F4:H4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  <extLst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K11"/>
  <sheetViews>
    <sheetView showZeros="0" tabSelected="1" workbookViewId="0"/>
  </sheetViews>
  <sheetFormatPr defaultColWidth="9.125" defaultRowHeight="14.25" customHeight="1"/>
  <cols>
    <col min="1" max="1" width="16.375" customWidth="1"/>
    <col min="2" max="2" width="29" customWidth="1"/>
    <col min="3" max="3" width="23.875" customWidth="1"/>
    <col min="4" max="7" width="19.625" customWidth="1"/>
    <col min="8" max="8" width="15.375" customWidth="1"/>
    <col min="9" max="11" width="19.625" customWidth="1"/>
  </cols>
  <sheetData>
    <row r="1" spans="1:11" ht="13.5" customHeight="1">
      <c r="D1" s="81"/>
      <c r="E1" s="81"/>
      <c r="F1" s="81"/>
      <c r="G1" s="81"/>
      <c r="K1" s="32" t="s">
        <v>273</v>
      </c>
    </row>
    <row r="2" spans="1:11" ht="27.75" customHeight="1">
      <c r="A2" s="147" t="s">
        <v>274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ht="13.5" customHeight="1">
      <c r="A3" s="182" t="str">
        <f>"单位名称："&amp;"云南连云宾馆"</f>
        <v>单位名称：云南连云宾馆</v>
      </c>
      <c r="B3" s="192"/>
      <c r="C3" s="192"/>
      <c r="D3" s="192"/>
      <c r="E3" s="192"/>
      <c r="F3" s="192"/>
      <c r="G3" s="192"/>
      <c r="H3" s="33"/>
      <c r="I3" s="33"/>
      <c r="J3" s="33"/>
      <c r="K3" s="35" t="s">
        <v>102</v>
      </c>
    </row>
    <row r="4" spans="1:11" ht="21.75" customHeight="1">
      <c r="A4" s="189" t="s">
        <v>128</v>
      </c>
      <c r="B4" s="189" t="s">
        <v>113</v>
      </c>
      <c r="C4" s="189" t="s">
        <v>129</v>
      </c>
      <c r="D4" s="164" t="s">
        <v>114</v>
      </c>
      <c r="E4" s="164" t="s">
        <v>115</v>
      </c>
      <c r="F4" s="164" t="s">
        <v>116</v>
      </c>
      <c r="G4" s="164" t="s">
        <v>117</v>
      </c>
      <c r="H4" s="130" t="s">
        <v>30</v>
      </c>
      <c r="I4" s="128" t="s">
        <v>275</v>
      </c>
      <c r="J4" s="179"/>
      <c r="K4" s="129"/>
    </row>
    <row r="5" spans="1:11" ht="21.75" customHeight="1">
      <c r="A5" s="190"/>
      <c r="B5" s="190"/>
      <c r="C5" s="190"/>
      <c r="D5" s="188"/>
      <c r="E5" s="188"/>
      <c r="F5" s="188"/>
      <c r="G5" s="188"/>
      <c r="H5" s="228"/>
      <c r="I5" s="164" t="s">
        <v>33</v>
      </c>
      <c r="J5" s="164" t="s">
        <v>34</v>
      </c>
      <c r="K5" s="164" t="s">
        <v>35</v>
      </c>
    </row>
    <row r="6" spans="1:11" ht="40.5" customHeight="1">
      <c r="A6" s="191"/>
      <c r="B6" s="191"/>
      <c r="C6" s="191"/>
      <c r="D6" s="171"/>
      <c r="E6" s="171"/>
      <c r="F6" s="171"/>
      <c r="G6" s="171"/>
      <c r="H6" s="131"/>
      <c r="I6" s="171" t="s">
        <v>32</v>
      </c>
      <c r="J6" s="171"/>
      <c r="K6" s="171"/>
    </row>
    <row r="7" spans="1:11" ht="15" customHeight="1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9">
        <v>10</v>
      </c>
      <c r="K7" s="39">
        <v>11</v>
      </c>
    </row>
    <row r="8" spans="1:11" ht="30.6" customHeight="1">
      <c r="A8" s="74"/>
      <c r="B8" s="123"/>
      <c r="C8" s="74"/>
      <c r="D8" s="74"/>
      <c r="E8" s="74"/>
      <c r="F8" s="74"/>
      <c r="G8" s="74"/>
      <c r="H8" s="42"/>
      <c r="I8" s="42"/>
      <c r="J8" s="42"/>
      <c r="K8" s="42"/>
    </row>
    <row r="9" spans="1:11" ht="30.6" customHeight="1">
      <c r="A9" s="123"/>
      <c r="B9" s="123"/>
      <c r="C9" s="123"/>
      <c r="D9" s="123"/>
      <c r="E9" s="123"/>
      <c r="F9" s="123"/>
      <c r="G9" s="123"/>
      <c r="H9" s="42"/>
      <c r="I9" s="42"/>
      <c r="J9" s="42"/>
      <c r="K9" s="42"/>
    </row>
    <row r="10" spans="1:11" ht="18.75" customHeight="1">
      <c r="A10" s="185" t="s">
        <v>77</v>
      </c>
      <c r="B10" s="186"/>
      <c r="C10" s="186"/>
      <c r="D10" s="186"/>
      <c r="E10" s="186"/>
      <c r="F10" s="186"/>
      <c r="G10" s="187"/>
      <c r="H10" s="42"/>
      <c r="I10" s="42"/>
      <c r="J10" s="42"/>
      <c r="K10" s="42"/>
    </row>
    <row r="11" spans="1:11" s="125" customFormat="1" ht="30" customHeight="1">
      <c r="A11" s="167" t="s">
        <v>292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</row>
  </sheetData>
  <mergeCells count="16">
    <mergeCell ref="A11:K11"/>
    <mergeCell ref="A10:G10"/>
    <mergeCell ref="I5:I6"/>
    <mergeCell ref="A2:K2"/>
    <mergeCell ref="E4:E6"/>
    <mergeCell ref="A4:A6"/>
    <mergeCell ref="B4:B6"/>
    <mergeCell ref="A3:G3"/>
    <mergeCell ref="K5:K6"/>
    <mergeCell ref="I4:K4"/>
    <mergeCell ref="C4:C6"/>
    <mergeCell ref="F4:F6"/>
    <mergeCell ref="G4:G6"/>
    <mergeCell ref="H4:H6"/>
    <mergeCell ref="J5:J6"/>
    <mergeCell ref="D4:D6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extLst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G11"/>
  <sheetViews>
    <sheetView showZeros="0" tabSelected="1" workbookViewId="0"/>
  </sheetViews>
  <sheetFormatPr defaultColWidth="9.125" defaultRowHeight="14.25" customHeight="1"/>
  <cols>
    <col min="1" max="1" width="37.75" customWidth="1"/>
    <col min="2" max="2" width="28" customWidth="1"/>
    <col min="3" max="3" width="37.625" customWidth="1"/>
    <col min="4" max="4" width="17" customWidth="1"/>
    <col min="5" max="7" width="27" customWidth="1"/>
  </cols>
  <sheetData>
    <row r="1" spans="1:7" ht="13.5" customHeight="1">
      <c r="D1" s="81"/>
      <c r="G1" s="32" t="s">
        <v>276</v>
      </c>
    </row>
    <row r="2" spans="1:7" ht="27.75" customHeight="1">
      <c r="A2" s="172" t="s">
        <v>277</v>
      </c>
      <c r="B2" s="172"/>
      <c r="C2" s="172"/>
      <c r="D2" s="172"/>
      <c r="E2" s="172"/>
      <c r="F2" s="172"/>
      <c r="G2" s="172"/>
    </row>
    <row r="3" spans="1:7" ht="13.5" customHeight="1">
      <c r="A3" s="182" t="str">
        <f>"单位名称："&amp;"云南连云宾馆"</f>
        <v>单位名称：云南连云宾馆</v>
      </c>
      <c r="B3" s="192"/>
      <c r="C3" s="192"/>
      <c r="D3" s="192"/>
      <c r="E3" s="33"/>
      <c r="F3" s="33"/>
      <c r="G3" s="35" t="s">
        <v>102</v>
      </c>
    </row>
    <row r="4" spans="1:7" ht="21.75" customHeight="1">
      <c r="A4" s="189" t="s">
        <v>129</v>
      </c>
      <c r="B4" s="189" t="s">
        <v>128</v>
      </c>
      <c r="C4" s="189" t="s">
        <v>113</v>
      </c>
      <c r="D4" s="164" t="s">
        <v>278</v>
      </c>
      <c r="E4" s="128" t="s">
        <v>33</v>
      </c>
      <c r="F4" s="179"/>
      <c r="G4" s="129"/>
    </row>
    <row r="5" spans="1:7" ht="21.75" customHeight="1">
      <c r="A5" s="190"/>
      <c r="B5" s="190"/>
      <c r="C5" s="190"/>
      <c r="D5" s="188"/>
      <c r="E5" s="130" t="s">
        <v>279</v>
      </c>
      <c r="F5" s="164" t="s">
        <v>280</v>
      </c>
      <c r="G5" s="164" t="s">
        <v>281</v>
      </c>
    </row>
    <row r="6" spans="1:7" ht="40.5" customHeight="1">
      <c r="A6" s="191"/>
      <c r="B6" s="191"/>
      <c r="C6" s="191"/>
      <c r="D6" s="171"/>
      <c r="E6" s="131"/>
      <c r="F6" s="171" t="s">
        <v>32</v>
      </c>
      <c r="G6" s="171"/>
    </row>
    <row r="7" spans="1:7" ht="15" customHeight="1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</row>
    <row r="8" spans="1:7" ht="29.85" customHeight="1">
      <c r="A8" s="123"/>
      <c r="B8" s="124"/>
      <c r="C8" s="124"/>
      <c r="D8" s="123"/>
      <c r="E8" s="42"/>
      <c r="F8" s="42"/>
      <c r="G8" s="42"/>
    </row>
    <row r="9" spans="1:7" ht="29.85" customHeight="1">
      <c r="A9" s="123"/>
      <c r="B9" s="123"/>
      <c r="C9" s="123"/>
      <c r="D9" s="123"/>
      <c r="E9" s="42"/>
      <c r="F9" s="42"/>
      <c r="G9" s="42"/>
    </row>
    <row r="10" spans="1:7" ht="18.75" customHeight="1">
      <c r="A10" s="229" t="s">
        <v>30</v>
      </c>
      <c r="B10" s="230" t="s">
        <v>282</v>
      </c>
      <c r="C10" s="230"/>
      <c r="D10" s="231"/>
      <c r="E10" s="42"/>
      <c r="F10" s="42"/>
      <c r="G10" s="42"/>
    </row>
    <row r="11" spans="1:7" s="125" customFormat="1" ht="31.5" customHeight="1">
      <c r="A11" s="167" t="s">
        <v>293</v>
      </c>
      <c r="B11" s="167"/>
      <c r="C11" s="167"/>
      <c r="D11" s="167"/>
      <c r="E11" s="167"/>
      <c r="F11" s="167"/>
      <c r="G11" s="167"/>
    </row>
  </sheetData>
  <mergeCells count="12">
    <mergeCell ref="A11:G11"/>
    <mergeCell ref="A10:D10"/>
    <mergeCell ref="B4:B6"/>
    <mergeCell ref="C4:C6"/>
    <mergeCell ref="A4:A6"/>
    <mergeCell ref="G5:G6"/>
    <mergeCell ref="D4:D6"/>
    <mergeCell ref="A2:G2"/>
    <mergeCell ref="A3:D3"/>
    <mergeCell ref="F5:F6"/>
    <mergeCell ref="E5:E6"/>
    <mergeCell ref="E4:G4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extLst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S9"/>
  <sheetViews>
    <sheetView showZeros="0" tabSelected="1" workbookViewId="0"/>
  </sheetViews>
  <sheetFormatPr defaultColWidth="8" defaultRowHeight="14.25" customHeight="1"/>
  <cols>
    <col min="1" max="1" width="21.125" customWidth="1"/>
    <col min="2" max="2" width="35.25" customWidth="1"/>
    <col min="3" max="19" width="16.125" customWidth="1"/>
  </cols>
  <sheetData>
    <row r="1" spans="1:19" ht="12" customHeight="1">
      <c r="A1" s="29"/>
      <c r="J1" s="30"/>
      <c r="N1" s="144"/>
      <c r="O1" s="31"/>
      <c r="P1" s="31"/>
      <c r="Q1" s="31"/>
      <c r="R1" s="143" t="s">
        <v>26</v>
      </c>
      <c r="S1" s="144"/>
    </row>
    <row r="2" spans="1:19" ht="36" customHeight="1">
      <c r="A2" s="146" t="s">
        <v>27</v>
      </c>
      <c r="B2" s="147"/>
      <c r="C2" s="147"/>
      <c r="D2" s="147"/>
      <c r="E2" s="147"/>
      <c r="F2" s="147"/>
      <c r="G2" s="147"/>
      <c r="H2" s="147"/>
      <c r="I2" s="147"/>
      <c r="J2" s="148"/>
      <c r="K2" s="147"/>
      <c r="L2" s="147"/>
      <c r="M2" s="147"/>
      <c r="N2" s="147"/>
      <c r="O2" s="147"/>
      <c r="P2" s="147"/>
      <c r="Q2" s="147"/>
      <c r="R2" s="147"/>
      <c r="S2" s="147"/>
    </row>
    <row r="3" spans="1:19" ht="20.25" customHeight="1">
      <c r="A3" s="152" t="str">
        <f>"单位名称："&amp;"云南连云宾馆"</f>
        <v>单位名称：云南连云宾馆</v>
      </c>
      <c r="B3" s="153"/>
      <c r="C3" s="153"/>
      <c r="D3" s="153"/>
      <c r="E3" s="33"/>
      <c r="F3" s="33"/>
      <c r="G3" s="33"/>
      <c r="H3" s="33"/>
      <c r="I3" s="33"/>
      <c r="J3" s="34"/>
      <c r="K3" s="33"/>
      <c r="L3" s="33"/>
      <c r="M3" s="33"/>
      <c r="N3" s="145"/>
      <c r="O3" s="35"/>
      <c r="P3" s="35"/>
      <c r="Q3" s="35"/>
      <c r="R3" s="145" t="s">
        <v>2</v>
      </c>
      <c r="S3" s="145" t="s">
        <v>2</v>
      </c>
    </row>
    <row r="4" spans="1:19" ht="18.75" customHeight="1">
      <c r="A4" s="139" t="s">
        <v>28</v>
      </c>
      <c r="B4" s="142" t="s">
        <v>29</v>
      </c>
      <c r="C4" s="142" t="s">
        <v>30</v>
      </c>
      <c r="D4" s="154" t="s">
        <v>31</v>
      </c>
      <c r="E4" s="155"/>
      <c r="F4" s="155"/>
      <c r="G4" s="155"/>
      <c r="H4" s="155"/>
      <c r="I4" s="155"/>
      <c r="J4" s="156"/>
      <c r="K4" s="155"/>
      <c r="L4" s="155"/>
      <c r="M4" s="155"/>
      <c r="N4" s="149"/>
      <c r="O4" s="149" t="s">
        <v>20</v>
      </c>
      <c r="P4" s="149"/>
      <c r="Q4" s="149"/>
      <c r="R4" s="149"/>
      <c r="S4" s="149"/>
    </row>
    <row r="5" spans="1:19" ht="18" customHeight="1">
      <c r="A5" s="140"/>
      <c r="B5" s="134"/>
      <c r="C5" s="134"/>
      <c r="D5" s="134" t="s">
        <v>32</v>
      </c>
      <c r="E5" s="134" t="s">
        <v>33</v>
      </c>
      <c r="F5" s="134" t="s">
        <v>34</v>
      </c>
      <c r="G5" s="134" t="s">
        <v>35</v>
      </c>
      <c r="H5" s="134" t="s">
        <v>36</v>
      </c>
      <c r="I5" s="136" t="s">
        <v>37</v>
      </c>
      <c r="J5" s="137"/>
      <c r="K5" s="136" t="s">
        <v>38</v>
      </c>
      <c r="L5" s="136" t="s">
        <v>39</v>
      </c>
      <c r="M5" s="136" t="s">
        <v>40</v>
      </c>
      <c r="N5" s="138" t="s">
        <v>41</v>
      </c>
      <c r="O5" s="150" t="s">
        <v>32</v>
      </c>
      <c r="P5" s="150" t="s">
        <v>33</v>
      </c>
      <c r="Q5" s="150" t="s">
        <v>34</v>
      </c>
      <c r="R5" s="150" t="s">
        <v>35</v>
      </c>
      <c r="S5" s="150" t="s">
        <v>42</v>
      </c>
    </row>
    <row r="6" spans="1:19" ht="29.25" customHeight="1">
      <c r="A6" s="141"/>
      <c r="B6" s="135"/>
      <c r="C6" s="135"/>
      <c r="D6" s="135"/>
      <c r="E6" s="135"/>
      <c r="F6" s="135"/>
      <c r="G6" s="135"/>
      <c r="H6" s="135"/>
      <c r="I6" s="36" t="s">
        <v>32</v>
      </c>
      <c r="J6" s="36" t="s">
        <v>43</v>
      </c>
      <c r="K6" s="36" t="s">
        <v>38</v>
      </c>
      <c r="L6" s="36" t="s">
        <v>39</v>
      </c>
      <c r="M6" s="36" t="s">
        <v>40</v>
      </c>
      <c r="N6" s="36" t="s">
        <v>41</v>
      </c>
      <c r="O6" s="151"/>
      <c r="P6" s="151"/>
      <c r="Q6" s="151"/>
      <c r="R6" s="151"/>
      <c r="S6" s="151"/>
    </row>
    <row r="7" spans="1:19" ht="16.5" customHeight="1">
      <c r="A7" s="37">
        <v>1</v>
      </c>
      <c r="B7" s="38">
        <v>2</v>
      </c>
      <c r="C7" s="38">
        <v>3</v>
      </c>
      <c r="D7" s="38">
        <v>4</v>
      </c>
      <c r="E7" s="37">
        <v>5</v>
      </c>
      <c r="F7" s="38">
        <v>6</v>
      </c>
      <c r="G7" s="38">
        <v>7</v>
      </c>
      <c r="H7" s="37">
        <v>8</v>
      </c>
      <c r="I7" s="38">
        <v>9</v>
      </c>
      <c r="J7" s="39">
        <v>10</v>
      </c>
      <c r="K7" s="39">
        <v>11</v>
      </c>
      <c r="L7" s="40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R7" s="39">
        <v>18</v>
      </c>
      <c r="S7" s="39">
        <v>19</v>
      </c>
    </row>
    <row r="8" spans="1:19" ht="31.35" customHeight="1">
      <c r="A8" s="41" t="s">
        <v>44</v>
      </c>
      <c r="B8" s="41" t="s">
        <v>45</v>
      </c>
      <c r="C8" s="42">
        <v>39803237.450000003</v>
      </c>
      <c r="D8" s="10">
        <v>39803237.450000003</v>
      </c>
      <c r="E8" s="25"/>
      <c r="F8" s="25"/>
      <c r="G8" s="25"/>
      <c r="H8" s="25"/>
      <c r="I8" s="25">
        <v>39803237.450000003</v>
      </c>
      <c r="J8" s="25"/>
      <c r="K8" s="25">
        <v>39803237.450000003</v>
      </c>
      <c r="L8" s="25"/>
      <c r="M8" s="25"/>
      <c r="N8" s="25"/>
      <c r="O8" s="25"/>
      <c r="P8" s="25"/>
      <c r="Q8" s="25"/>
      <c r="R8" s="25"/>
      <c r="S8" s="25"/>
    </row>
    <row r="9" spans="1:19" ht="16.5" customHeight="1">
      <c r="A9" s="43" t="s">
        <v>30</v>
      </c>
      <c r="B9" s="44"/>
      <c r="C9" s="45">
        <v>39803237.450000003</v>
      </c>
      <c r="D9" s="45">
        <v>39803237.450000003</v>
      </c>
      <c r="E9" s="46"/>
      <c r="F9" s="47"/>
      <c r="G9" s="47"/>
      <c r="H9" s="47"/>
      <c r="I9" s="47">
        <v>39803237.450000003</v>
      </c>
      <c r="J9" s="47"/>
      <c r="K9" s="47">
        <v>39803237.450000003</v>
      </c>
      <c r="L9" s="47"/>
      <c r="M9" s="47"/>
      <c r="N9" s="47"/>
      <c r="O9" s="47"/>
      <c r="P9" s="47"/>
      <c r="Q9" s="47"/>
      <c r="R9" s="47"/>
      <c r="S9" s="47"/>
    </row>
  </sheetData>
  <mergeCells count="22">
    <mergeCell ref="R1:S1"/>
    <mergeCell ref="R3:S3"/>
    <mergeCell ref="A2:S2"/>
    <mergeCell ref="O4:S4"/>
    <mergeCell ref="O5:O6"/>
    <mergeCell ref="P5:P6"/>
    <mergeCell ref="Q5:Q6"/>
    <mergeCell ref="R5:R6"/>
    <mergeCell ref="S5:S6"/>
    <mergeCell ref="N1"/>
    <mergeCell ref="N3"/>
    <mergeCell ref="A3:D3"/>
    <mergeCell ref="D4:N4"/>
    <mergeCell ref="C4:C6"/>
    <mergeCell ref="D5:D6"/>
    <mergeCell ref="E5:E6"/>
    <mergeCell ref="F5:F6"/>
    <mergeCell ref="G5:G6"/>
    <mergeCell ref="H5:H6"/>
    <mergeCell ref="I5:N5"/>
    <mergeCell ref="A4:A6"/>
    <mergeCell ref="B4:B6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40" orientation="landscape" r:id="rId1"/>
  <extLst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O16"/>
  <sheetViews>
    <sheetView showZeros="0" tabSelected="1" workbookViewId="0"/>
  </sheetViews>
  <sheetFormatPr defaultColWidth="9.125" defaultRowHeight="14.25" customHeight="1"/>
  <cols>
    <col min="1" max="1" width="14.25" customWidth="1"/>
    <col min="2" max="2" width="32.625" customWidth="1"/>
    <col min="3" max="6" width="18.875" customWidth="1"/>
    <col min="7" max="7" width="21.25" customWidth="1"/>
    <col min="8" max="9" width="18.875" customWidth="1"/>
    <col min="10" max="10" width="17.875" customWidth="1"/>
    <col min="11" max="15" width="18.875" customWidth="1"/>
  </cols>
  <sheetData>
    <row r="1" spans="1:15" ht="15.75" customHeight="1">
      <c r="D1" s="31"/>
      <c r="H1" s="31"/>
      <c r="O1" s="48" t="s">
        <v>46</v>
      </c>
    </row>
    <row r="2" spans="1:15" ht="28.5" customHeight="1">
      <c r="A2" s="147" t="s">
        <v>47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5" ht="15" customHeight="1">
      <c r="A3" s="157" t="str">
        <f>"单位名称："&amp;"云南连云宾馆"</f>
        <v>单位名称：云南连云宾馆</v>
      </c>
      <c r="B3" s="158"/>
      <c r="C3" s="159"/>
      <c r="D3" s="159"/>
      <c r="E3" s="159"/>
      <c r="F3" s="159"/>
      <c r="G3" s="153"/>
      <c r="H3" s="159"/>
      <c r="I3" s="159"/>
      <c r="J3" s="153"/>
      <c r="K3" s="159"/>
      <c r="L3" s="159"/>
      <c r="M3" s="33"/>
      <c r="N3" s="33"/>
      <c r="O3" s="52" t="s">
        <v>2</v>
      </c>
    </row>
    <row r="4" spans="1:15" ht="18.75" customHeight="1">
      <c r="A4" s="164" t="s">
        <v>48</v>
      </c>
      <c r="B4" s="164" t="s">
        <v>49</v>
      </c>
      <c r="C4" s="130" t="s">
        <v>30</v>
      </c>
      <c r="D4" s="166" t="s">
        <v>33</v>
      </c>
      <c r="E4" s="166"/>
      <c r="F4" s="166"/>
      <c r="G4" s="165" t="s">
        <v>34</v>
      </c>
      <c r="H4" s="164" t="s">
        <v>35</v>
      </c>
      <c r="I4" s="164" t="s">
        <v>50</v>
      </c>
      <c r="J4" s="128" t="s">
        <v>51</v>
      </c>
      <c r="K4" s="162" t="s">
        <v>52</v>
      </c>
      <c r="L4" s="162" t="s">
        <v>53</v>
      </c>
      <c r="M4" s="162" t="s">
        <v>54</v>
      </c>
      <c r="N4" s="162" t="s">
        <v>55</v>
      </c>
      <c r="O4" s="163" t="s">
        <v>56</v>
      </c>
    </row>
    <row r="5" spans="1:15" ht="30" customHeight="1">
      <c r="A5" s="131"/>
      <c r="B5" s="131"/>
      <c r="C5" s="131"/>
      <c r="D5" s="54" t="s">
        <v>32</v>
      </c>
      <c r="E5" s="54" t="s">
        <v>57</v>
      </c>
      <c r="F5" s="54" t="s">
        <v>58</v>
      </c>
      <c r="G5" s="131"/>
      <c r="H5" s="131"/>
      <c r="I5" s="131"/>
      <c r="J5" s="55" t="s">
        <v>32</v>
      </c>
      <c r="K5" s="56" t="s">
        <v>52</v>
      </c>
      <c r="L5" s="56" t="s">
        <v>53</v>
      </c>
      <c r="M5" s="56" t="s">
        <v>54</v>
      </c>
      <c r="N5" s="56" t="s">
        <v>55</v>
      </c>
      <c r="O5" s="56" t="s">
        <v>56</v>
      </c>
    </row>
    <row r="6" spans="1:15" ht="16.5" customHeight="1">
      <c r="A6" s="55">
        <v>1</v>
      </c>
      <c r="B6" s="5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  <c r="M6" s="57">
        <v>13</v>
      </c>
      <c r="N6" s="57">
        <v>14</v>
      </c>
      <c r="O6" s="55">
        <v>15</v>
      </c>
    </row>
    <row r="7" spans="1:15" ht="20.25" customHeight="1">
      <c r="A7" s="41" t="s">
        <v>59</v>
      </c>
      <c r="B7" s="41" t="s">
        <v>60</v>
      </c>
      <c r="C7" s="10">
        <v>32149268.629999999</v>
      </c>
      <c r="D7" s="10"/>
      <c r="E7" s="10"/>
      <c r="F7" s="10"/>
      <c r="G7" s="25"/>
      <c r="H7" s="10"/>
      <c r="I7" s="10"/>
      <c r="J7" s="10">
        <v>32149268.629999999</v>
      </c>
      <c r="K7" s="10"/>
      <c r="L7" s="10">
        <v>32149268.629999999</v>
      </c>
      <c r="M7" s="25"/>
      <c r="N7" s="10"/>
      <c r="O7" s="10"/>
    </row>
    <row r="8" spans="1:15" ht="20.25" customHeight="1">
      <c r="A8" s="58" t="s">
        <v>61</v>
      </c>
      <c r="B8" s="58" t="s">
        <v>62</v>
      </c>
      <c r="C8" s="10">
        <v>32149268.629999999</v>
      </c>
      <c r="D8" s="10"/>
      <c r="E8" s="10"/>
      <c r="F8" s="10"/>
      <c r="G8" s="25"/>
      <c r="H8" s="10"/>
      <c r="I8" s="10"/>
      <c r="J8" s="10">
        <v>32149268.629999999</v>
      </c>
      <c r="K8" s="10"/>
      <c r="L8" s="10">
        <v>32149268.629999999</v>
      </c>
      <c r="M8" s="25"/>
      <c r="N8" s="10"/>
      <c r="O8" s="10"/>
    </row>
    <row r="9" spans="1:15" ht="20.25" customHeight="1">
      <c r="A9" s="59" t="s">
        <v>63</v>
      </c>
      <c r="B9" s="59" t="s">
        <v>64</v>
      </c>
      <c r="C9" s="10">
        <v>32149268.629999999</v>
      </c>
      <c r="D9" s="10"/>
      <c r="E9" s="10"/>
      <c r="F9" s="10"/>
      <c r="G9" s="25"/>
      <c r="H9" s="10"/>
      <c r="I9" s="10"/>
      <c r="J9" s="10">
        <v>32149268.629999999</v>
      </c>
      <c r="K9" s="10"/>
      <c r="L9" s="10">
        <v>32149268.629999999</v>
      </c>
      <c r="M9" s="25"/>
      <c r="N9" s="10"/>
      <c r="O9" s="10"/>
    </row>
    <row r="10" spans="1:15" ht="20.25" customHeight="1">
      <c r="A10" s="41" t="s">
        <v>65</v>
      </c>
      <c r="B10" s="41" t="s">
        <v>66</v>
      </c>
      <c r="C10" s="10">
        <v>6181844.8200000003</v>
      </c>
      <c r="D10" s="10"/>
      <c r="E10" s="10"/>
      <c r="F10" s="10"/>
      <c r="G10" s="25"/>
      <c r="H10" s="10"/>
      <c r="I10" s="10"/>
      <c r="J10" s="10">
        <v>6181844.8200000003</v>
      </c>
      <c r="K10" s="10"/>
      <c r="L10" s="10">
        <v>6181844.8200000003</v>
      </c>
      <c r="M10" s="25"/>
      <c r="N10" s="10"/>
      <c r="O10" s="10"/>
    </row>
    <row r="11" spans="1:15" ht="20.25" customHeight="1">
      <c r="A11" s="58" t="s">
        <v>67</v>
      </c>
      <c r="B11" s="58" t="s">
        <v>68</v>
      </c>
      <c r="C11" s="10">
        <v>6181844.8200000003</v>
      </c>
      <c r="D11" s="10"/>
      <c r="E11" s="10"/>
      <c r="F11" s="10"/>
      <c r="G11" s="25"/>
      <c r="H11" s="10"/>
      <c r="I11" s="10"/>
      <c r="J11" s="10">
        <v>6181844.8200000003</v>
      </c>
      <c r="K11" s="10"/>
      <c r="L11" s="10">
        <v>6181844.8200000003</v>
      </c>
      <c r="M11" s="25"/>
      <c r="N11" s="10"/>
      <c r="O11" s="10"/>
    </row>
    <row r="12" spans="1:15" ht="20.25" customHeight="1">
      <c r="A12" s="59" t="s">
        <v>69</v>
      </c>
      <c r="B12" s="59" t="s">
        <v>70</v>
      </c>
      <c r="C12" s="10">
        <v>6181844.8200000003</v>
      </c>
      <c r="D12" s="10"/>
      <c r="E12" s="10"/>
      <c r="F12" s="10"/>
      <c r="G12" s="25"/>
      <c r="H12" s="10"/>
      <c r="I12" s="10"/>
      <c r="J12" s="10">
        <v>6181844.8200000003</v>
      </c>
      <c r="K12" s="10"/>
      <c r="L12" s="10">
        <v>6181844.8200000003</v>
      </c>
      <c r="M12" s="25"/>
      <c r="N12" s="10"/>
      <c r="O12" s="10"/>
    </row>
    <row r="13" spans="1:15" ht="20.25" customHeight="1">
      <c r="A13" s="41" t="s">
        <v>71</v>
      </c>
      <c r="B13" s="41" t="s">
        <v>72</v>
      </c>
      <c r="C13" s="10">
        <v>1472124</v>
      </c>
      <c r="D13" s="10"/>
      <c r="E13" s="10"/>
      <c r="F13" s="10"/>
      <c r="G13" s="25"/>
      <c r="H13" s="10"/>
      <c r="I13" s="10"/>
      <c r="J13" s="10">
        <v>1472124</v>
      </c>
      <c r="K13" s="10"/>
      <c r="L13" s="10">
        <v>1472124</v>
      </c>
      <c r="M13" s="25"/>
      <c r="N13" s="10"/>
      <c r="O13" s="10"/>
    </row>
    <row r="14" spans="1:15" ht="20.25" customHeight="1">
      <c r="A14" s="58" t="s">
        <v>73</v>
      </c>
      <c r="B14" s="58" t="s">
        <v>74</v>
      </c>
      <c r="C14" s="10">
        <v>1472124</v>
      </c>
      <c r="D14" s="10"/>
      <c r="E14" s="10"/>
      <c r="F14" s="10"/>
      <c r="G14" s="25"/>
      <c r="H14" s="10"/>
      <c r="I14" s="10"/>
      <c r="J14" s="10">
        <v>1472124</v>
      </c>
      <c r="K14" s="10"/>
      <c r="L14" s="10">
        <v>1472124</v>
      </c>
      <c r="M14" s="25"/>
      <c r="N14" s="10"/>
      <c r="O14" s="10"/>
    </row>
    <row r="15" spans="1:15" ht="20.25" customHeight="1">
      <c r="A15" s="59" t="s">
        <v>75</v>
      </c>
      <c r="B15" s="59" t="s">
        <v>76</v>
      </c>
      <c r="C15" s="10">
        <v>1472124</v>
      </c>
      <c r="D15" s="10"/>
      <c r="E15" s="10"/>
      <c r="F15" s="10"/>
      <c r="G15" s="25"/>
      <c r="H15" s="10"/>
      <c r="I15" s="10"/>
      <c r="J15" s="10">
        <v>1472124</v>
      </c>
      <c r="K15" s="10"/>
      <c r="L15" s="10">
        <v>1472124</v>
      </c>
      <c r="M15" s="25"/>
      <c r="N15" s="10"/>
      <c r="O15" s="10"/>
    </row>
    <row r="16" spans="1:15" ht="17.25" customHeight="1">
      <c r="A16" s="160" t="s">
        <v>77</v>
      </c>
      <c r="B16" s="161" t="s">
        <v>77</v>
      </c>
      <c r="C16" s="45">
        <v>39803237.450000003</v>
      </c>
      <c r="D16" s="45"/>
      <c r="E16" s="45"/>
      <c r="F16" s="45"/>
      <c r="G16" s="47"/>
      <c r="H16" s="45"/>
      <c r="I16" s="45"/>
      <c r="J16" s="45">
        <v>39803237.450000003</v>
      </c>
      <c r="K16" s="45"/>
      <c r="L16" s="45">
        <v>39803237.450000003</v>
      </c>
      <c r="M16" s="47"/>
      <c r="N16" s="45"/>
      <c r="O16" s="45"/>
    </row>
  </sheetData>
  <mergeCells count="11">
    <mergeCell ref="A2:O2"/>
    <mergeCell ref="A3:L3"/>
    <mergeCell ref="A16:B16"/>
    <mergeCell ref="J4:O4"/>
    <mergeCell ref="I4:I5"/>
    <mergeCell ref="G4:G5"/>
    <mergeCell ref="A4:A5"/>
    <mergeCell ref="B4:B5"/>
    <mergeCell ref="C4:C5"/>
    <mergeCell ref="D4:F4"/>
    <mergeCell ref="H4:H5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45" orientation="landscape" r:id="rId1"/>
  <extLst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D17"/>
  <sheetViews>
    <sheetView showZeros="0" tabSelected="1" workbookViewId="0"/>
  </sheetViews>
  <sheetFormatPr defaultColWidth="9.125" defaultRowHeight="14.25" customHeight="1"/>
  <cols>
    <col min="1" max="1" width="49.25" customWidth="1"/>
    <col min="2" max="2" width="43.375" customWidth="1"/>
    <col min="3" max="3" width="48.625" customWidth="1"/>
    <col min="4" max="4" width="41.125" customWidth="1"/>
  </cols>
  <sheetData>
    <row r="1" spans="1:4" ht="14.25" customHeight="1">
      <c r="D1" s="3" t="s">
        <v>78</v>
      </c>
    </row>
    <row r="2" spans="1:4" ht="31.5" customHeight="1">
      <c r="A2" s="126" t="s">
        <v>79</v>
      </c>
      <c r="B2" s="168"/>
      <c r="C2" s="168"/>
      <c r="D2" s="168"/>
    </row>
    <row r="3" spans="1:4" ht="17.25" customHeight="1">
      <c r="A3" s="169" t="str">
        <f>"单位名称："&amp;"云南连云宾馆"</f>
        <v>单位名称：云南连云宾馆</v>
      </c>
      <c r="B3" s="133"/>
      <c r="C3" s="2"/>
      <c r="D3" s="1" t="s">
        <v>2</v>
      </c>
    </row>
    <row r="4" spans="1:4" ht="24.6" customHeight="1">
      <c r="A4" s="128" t="s">
        <v>3</v>
      </c>
      <c r="B4" s="129"/>
      <c r="C4" s="128" t="s">
        <v>4</v>
      </c>
      <c r="D4" s="129"/>
    </row>
    <row r="5" spans="1:4" ht="15.6" customHeight="1">
      <c r="A5" s="130" t="s">
        <v>5</v>
      </c>
      <c r="B5" s="170" t="s">
        <v>6</v>
      </c>
      <c r="C5" s="130" t="s">
        <v>80</v>
      </c>
      <c r="D5" s="170" t="s">
        <v>6</v>
      </c>
    </row>
    <row r="6" spans="1:4" ht="14.1" customHeight="1">
      <c r="A6" s="131"/>
      <c r="B6" s="171"/>
      <c r="C6" s="131"/>
      <c r="D6" s="171"/>
    </row>
    <row r="7" spans="1:4" ht="29.1" customHeight="1">
      <c r="A7" s="61" t="s">
        <v>81</v>
      </c>
      <c r="B7" s="62"/>
      <c r="C7" s="63" t="s">
        <v>82</v>
      </c>
      <c r="D7" s="62"/>
    </row>
    <row r="8" spans="1:4" ht="29.1" customHeight="1">
      <c r="A8" s="64" t="s">
        <v>83</v>
      </c>
      <c r="B8" s="25"/>
      <c r="C8" s="9" t="str">
        <f>"（一）"&amp;"一般公共服务支出"</f>
        <v>（一）一般公共服务支出</v>
      </c>
      <c r="D8" s="25"/>
    </row>
    <row r="9" spans="1:4" ht="29.1" customHeight="1">
      <c r="A9" s="64" t="s">
        <v>84</v>
      </c>
      <c r="B9" s="25"/>
      <c r="C9" s="9" t="str">
        <f>"（二）"&amp;"社会保障和就业支出"</f>
        <v>（二）社会保障和就业支出</v>
      </c>
      <c r="D9" s="25"/>
    </row>
    <row r="10" spans="1:4" ht="29.1" customHeight="1">
      <c r="A10" s="64" t="s">
        <v>85</v>
      </c>
      <c r="B10" s="25"/>
      <c r="C10" s="9" t="str">
        <f>"（三）"&amp;"卫生健康支出"</f>
        <v>（三）卫生健康支出</v>
      </c>
      <c r="D10" s="25"/>
    </row>
    <row r="11" spans="1:4" ht="29.1" customHeight="1">
      <c r="A11" s="65" t="s">
        <v>86</v>
      </c>
      <c r="B11" s="66"/>
      <c r="C11" s="9" t="str">
        <f>"（四）"&amp;"住房保障支出"</f>
        <v>（四）住房保障支出</v>
      </c>
      <c r="D11" s="25"/>
    </row>
    <row r="12" spans="1:4" ht="29.1" customHeight="1">
      <c r="A12" s="64" t="s">
        <v>83</v>
      </c>
      <c r="B12" s="10"/>
      <c r="C12" s="17"/>
      <c r="D12" s="18"/>
    </row>
    <row r="13" spans="1:4" ht="29.1" customHeight="1">
      <c r="A13" s="24" t="s">
        <v>84</v>
      </c>
      <c r="B13" s="10"/>
      <c r="C13" s="17"/>
      <c r="D13" s="18"/>
    </row>
    <row r="14" spans="1:4" ht="29.1" customHeight="1">
      <c r="A14" s="24" t="s">
        <v>85</v>
      </c>
      <c r="B14" s="18"/>
      <c r="C14" s="17"/>
      <c r="D14" s="18"/>
    </row>
    <row r="15" spans="1:4" ht="29.1" customHeight="1">
      <c r="A15" s="67"/>
      <c r="B15" s="18"/>
      <c r="C15" s="68" t="s">
        <v>87</v>
      </c>
      <c r="D15" s="66"/>
    </row>
    <row r="16" spans="1:4" ht="29.1" customHeight="1">
      <c r="A16" s="67" t="s">
        <v>88</v>
      </c>
      <c r="B16" s="18"/>
      <c r="C16" s="17" t="s">
        <v>25</v>
      </c>
      <c r="D16" s="18"/>
    </row>
    <row r="17" spans="1:4" ht="28.5" customHeight="1">
      <c r="A17" s="167" t="s">
        <v>283</v>
      </c>
      <c r="B17" s="167"/>
      <c r="C17" s="167"/>
      <c r="D17" s="167"/>
    </row>
  </sheetData>
  <mergeCells count="9">
    <mergeCell ref="A17:D17"/>
    <mergeCell ref="A2:D2"/>
    <mergeCell ref="A4:B4"/>
    <mergeCell ref="C4:D4"/>
    <mergeCell ref="A5:A6"/>
    <mergeCell ref="C5:C6"/>
    <mergeCell ref="A3:B3"/>
    <mergeCell ref="B5:B6"/>
    <mergeCell ref="D5:D6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73" orientation="landscape" r:id="rId1"/>
  <extLst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G9"/>
  <sheetViews>
    <sheetView showZeros="0" tabSelected="1" workbookViewId="0"/>
  </sheetViews>
  <sheetFormatPr defaultColWidth="9.125" defaultRowHeight="14.25" customHeight="1"/>
  <cols>
    <col min="1" max="1" width="20.125" customWidth="1"/>
    <col min="2" max="2" width="37.375" customWidth="1"/>
    <col min="3" max="3" width="24.25" customWidth="1"/>
    <col min="4" max="6" width="25" customWidth="1"/>
    <col min="7" max="7" width="24.25" customWidth="1"/>
  </cols>
  <sheetData>
    <row r="1" spans="1:7" ht="12" customHeight="1">
      <c r="D1" s="69"/>
      <c r="F1" s="48"/>
      <c r="G1" s="48" t="s">
        <v>89</v>
      </c>
    </row>
    <row r="2" spans="1:7" ht="39" customHeight="1">
      <c r="A2" s="172" t="s">
        <v>90</v>
      </c>
      <c r="B2" s="172"/>
      <c r="C2" s="172"/>
      <c r="D2" s="172"/>
      <c r="E2" s="172"/>
      <c r="F2" s="172"/>
      <c r="G2" s="172"/>
    </row>
    <row r="3" spans="1:7" ht="18" customHeight="1">
      <c r="A3" s="169" t="str">
        <f>"单位名称："&amp;"云南连云宾馆"</f>
        <v>单位名称：云南连云宾馆</v>
      </c>
      <c r="B3" s="144"/>
      <c r="C3" s="144"/>
      <c r="D3" s="144"/>
      <c r="E3" s="144"/>
      <c r="F3" s="52"/>
      <c r="G3" s="52" t="s">
        <v>2</v>
      </c>
    </row>
    <row r="4" spans="1:7" ht="20.25" customHeight="1">
      <c r="A4" s="173" t="s">
        <v>91</v>
      </c>
      <c r="B4" s="174"/>
      <c r="C4" s="177" t="s">
        <v>30</v>
      </c>
      <c r="D4" s="179" t="s">
        <v>57</v>
      </c>
      <c r="E4" s="179"/>
      <c r="F4" s="129"/>
      <c r="G4" s="177" t="s">
        <v>58</v>
      </c>
    </row>
    <row r="5" spans="1:7" ht="20.25" customHeight="1">
      <c r="A5" s="70" t="s">
        <v>48</v>
      </c>
      <c r="B5" s="71" t="s">
        <v>49</v>
      </c>
      <c r="C5" s="178"/>
      <c r="D5" s="72" t="s">
        <v>32</v>
      </c>
      <c r="E5" s="72" t="s">
        <v>92</v>
      </c>
      <c r="F5" s="72" t="s">
        <v>93</v>
      </c>
      <c r="G5" s="178"/>
    </row>
    <row r="6" spans="1:7" ht="13.5" customHeight="1">
      <c r="A6" s="73" t="s">
        <v>94</v>
      </c>
      <c r="B6" s="73" t="s">
        <v>95</v>
      </c>
      <c r="C6" s="73" t="s">
        <v>96</v>
      </c>
      <c r="D6" s="55"/>
      <c r="E6" s="73" t="s">
        <v>97</v>
      </c>
      <c r="F6" s="73" t="s">
        <v>98</v>
      </c>
      <c r="G6" s="73" t="s">
        <v>99</v>
      </c>
    </row>
    <row r="7" spans="1:7" ht="18" customHeight="1">
      <c r="A7" s="74"/>
      <c r="B7" s="41"/>
      <c r="C7" s="42"/>
      <c r="D7" s="42"/>
      <c r="E7" s="42"/>
      <c r="F7" s="42"/>
      <c r="G7" s="42"/>
    </row>
    <row r="8" spans="1:7" ht="18" customHeight="1">
      <c r="A8" s="175" t="s">
        <v>77</v>
      </c>
      <c r="B8" s="176" t="s">
        <v>77</v>
      </c>
      <c r="C8" s="42"/>
      <c r="D8" s="42"/>
      <c r="E8" s="42"/>
      <c r="F8" s="42"/>
      <c r="G8" s="42"/>
    </row>
    <row r="9" spans="1:7" ht="22.5" customHeight="1">
      <c r="A9" s="167" t="s">
        <v>284</v>
      </c>
      <c r="B9" s="167"/>
      <c r="C9" s="167"/>
      <c r="D9" s="167"/>
      <c r="E9" s="167"/>
      <c r="F9" s="167"/>
      <c r="G9" s="167"/>
    </row>
  </sheetData>
  <mergeCells count="8">
    <mergeCell ref="A9:G9"/>
    <mergeCell ref="A2:G2"/>
    <mergeCell ref="A4:B4"/>
    <mergeCell ref="A3:E3"/>
    <mergeCell ref="A8:B8"/>
    <mergeCell ref="G4:G5"/>
    <mergeCell ref="D4:F4"/>
    <mergeCell ref="C4:C5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73" orientation="landscape" r:id="rId1"/>
  <extLst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F8"/>
  <sheetViews>
    <sheetView showZeros="0" tabSelected="1" workbookViewId="0"/>
  </sheetViews>
  <sheetFormatPr defaultColWidth="9.125" defaultRowHeight="14.25" customHeight="1"/>
  <cols>
    <col min="1" max="1" width="27.375" customWidth="1"/>
    <col min="2" max="6" width="31.125" customWidth="1"/>
  </cols>
  <sheetData>
    <row r="1" spans="1:6" ht="12" customHeight="1">
      <c r="A1" s="75"/>
      <c r="B1" s="75"/>
      <c r="C1" s="76"/>
      <c r="F1" s="77" t="s">
        <v>100</v>
      </c>
    </row>
    <row r="2" spans="1:6" ht="25.5" customHeight="1">
      <c r="A2" s="181" t="s">
        <v>101</v>
      </c>
      <c r="B2" s="181"/>
      <c r="C2" s="181"/>
      <c r="D2" s="181"/>
      <c r="E2" s="181"/>
      <c r="F2" s="181"/>
    </row>
    <row r="3" spans="1:6" ht="15.75" customHeight="1">
      <c r="A3" s="182" t="str">
        <f>"单位名称："&amp;"云南连云宾馆"</f>
        <v>单位名称：云南连云宾馆</v>
      </c>
      <c r="B3" s="183"/>
      <c r="C3" s="184"/>
      <c r="D3" s="144"/>
      <c r="F3" s="77" t="s">
        <v>102</v>
      </c>
    </row>
    <row r="4" spans="1:6" ht="19.5" customHeight="1">
      <c r="A4" s="164" t="s">
        <v>103</v>
      </c>
      <c r="B4" s="130" t="s">
        <v>104</v>
      </c>
      <c r="C4" s="128" t="s">
        <v>105</v>
      </c>
      <c r="D4" s="179"/>
      <c r="E4" s="129"/>
      <c r="F4" s="130" t="s">
        <v>106</v>
      </c>
    </row>
    <row r="5" spans="1:6" ht="19.5" customHeight="1">
      <c r="A5" s="171"/>
      <c r="B5" s="131"/>
      <c r="C5" s="55" t="s">
        <v>32</v>
      </c>
      <c r="D5" s="55" t="s">
        <v>107</v>
      </c>
      <c r="E5" s="55" t="s">
        <v>108</v>
      </c>
      <c r="F5" s="131"/>
    </row>
    <row r="6" spans="1:6" ht="18.75" customHeight="1">
      <c r="A6" s="78">
        <v>1</v>
      </c>
      <c r="B6" s="78">
        <v>2</v>
      </c>
      <c r="C6" s="79">
        <v>3</v>
      </c>
      <c r="D6" s="78">
        <v>4</v>
      </c>
      <c r="E6" s="78">
        <v>5</v>
      </c>
      <c r="F6" s="78">
        <v>6</v>
      </c>
    </row>
    <row r="7" spans="1:6" ht="18.75" customHeight="1">
      <c r="A7" s="10"/>
      <c r="B7" s="10"/>
      <c r="C7" s="80"/>
      <c r="D7" s="10"/>
      <c r="E7" s="10"/>
      <c r="F7" s="10"/>
    </row>
    <row r="8" spans="1:6" s="125" customFormat="1" ht="33" customHeight="1">
      <c r="A8" s="167" t="s">
        <v>285</v>
      </c>
      <c r="B8" s="180"/>
      <c r="C8" s="180"/>
      <c r="D8" s="180"/>
      <c r="E8" s="180"/>
      <c r="F8" s="180"/>
    </row>
  </sheetData>
  <mergeCells count="7">
    <mergeCell ref="A8:F8"/>
    <mergeCell ref="A4:A5"/>
    <mergeCell ref="B4:B5"/>
    <mergeCell ref="C4:E4"/>
    <mergeCell ref="A2:F2"/>
    <mergeCell ref="F4:F5"/>
    <mergeCell ref="A3:D3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73" orientation="landscape" r:id="rId1"/>
  <extLst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W12"/>
  <sheetViews>
    <sheetView showZeros="0" tabSelected="1" workbookViewId="0"/>
  </sheetViews>
  <sheetFormatPr defaultColWidth="9.125" defaultRowHeight="14.25" customHeight="1"/>
  <cols>
    <col min="1" max="1" width="28.75" customWidth="1"/>
    <col min="2" max="3" width="23.875" customWidth="1"/>
    <col min="4" max="4" width="14.625" customWidth="1"/>
    <col min="5" max="5" width="18.5" customWidth="1"/>
    <col min="6" max="6" width="14.75" customWidth="1"/>
    <col min="7" max="7" width="18.875" customWidth="1"/>
    <col min="8" max="13" width="15.375" customWidth="1"/>
    <col min="14" max="16" width="14.75" customWidth="1"/>
    <col min="17" max="17" width="14.875" customWidth="1"/>
    <col min="18" max="23" width="15" customWidth="1"/>
  </cols>
  <sheetData>
    <row r="1" spans="1:23" ht="13.5" customHeight="1">
      <c r="B1" s="31"/>
      <c r="D1" s="81"/>
      <c r="E1" s="81"/>
      <c r="F1" s="81"/>
      <c r="G1" s="81"/>
      <c r="L1" s="31"/>
      <c r="M1" s="31"/>
      <c r="N1" s="31"/>
      <c r="O1" s="31"/>
      <c r="P1" s="31"/>
      <c r="U1" s="69"/>
      <c r="W1" s="48" t="s">
        <v>109</v>
      </c>
    </row>
    <row r="2" spans="1:23" ht="27.75" customHeight="1">
      <c r="A2" s="147" t="s">
        <v>110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spans="1:23" ht="13.5" customHeight="1">
      <c r="A3" s="182" t="str">
        <f>"单位名称："&amp;"云南连云宾馆"</f>
        <v>单位名称：云南连云宾馆</v>
      </c>
      <c r="B3" s="192"/>
      <c r="C3" s="192"/>
      <c r="D3" s="192"/>
      <c r="E3" s="192"/>
      <c r="F3" s="192"/>
      <c r="G3" s="192"/>
      <c r="H3" s="33"/>
      <c r="I3" s="33"/>
      <c r="J3" s="33"/>
      <c r="K3" s="33"/>
      <c r="L3" s="33"/>
      <c r="M3" s="33"/>
      <c r="N3" s="33"/>
      <c r="O3" s="33"/>
      <c r="P3" s="33"/>
      <c r="Q3" s="33"/>
      <c r="U3" s="69"/>
      <c r="W3" s="52" t="s">
        <v>102</v>
      </c>
    </row>
    <row r="4" spans="1:23" ht="21.75" customHeight="1">
      <c r="A4" s="189" t="s">
        <v>111</v>
      </c>
      <c r="B4" s="189" t="s">
        <v>112</v>
      </c>
      <c r="C4" s="189" t="s">
        <v>113</v>
      </c>
      <c r="D4" s="164" t="s">
        <v>114</v>
      </c>
      <c r="E4" s="164" t="s">
        <v>115</v>
      </c>
      <c r="F4" s="164" t="s">
        <v>116</v>
      </c>
      <c r="G4" s="164" t="s">
        <v>117</v>
      </c>
      <c r="H4" s="166" t="s">
        <v>118</v>
      </c>
      <c r="I4" s="166"/>
      <c r="J4" s="166"/>
      <c r="K4" s="166"/>
      <c r="L4" s="193"/>
      <c r="M4" s="193"/>
      <c r="N4" s="193"/>
      <c r="O4" s="193"/>
      <c r="P4" s="193"/>
      <c r="Q4" s="194"/>
      <c r="R4" s="166"/>
      <c r="S4" s="166"/>
      <c r="T4" s="166"/>
      <c r="U4" s="166"/>
      <c r="V4" s="166"/>
      <c r="W4" s="166"/>
    </row>
    <row r="5" spans="1:23" ht="21.75" customHeight="1">
      <c r="A5" s="190"/>
      <c r="B5" s="190"/>
      <c r="C5" s="190"/>
      <c r="D5" s="188"/>
      <c r="E5" s="188"/>
      <c r="F5" s="188"/>
      <c r="G5" s="188"/>
      <c r="H5" s="166" t="s">
        <v>30</v>
      </c>
      <c r="I5" s="194" t="s">
        <v>33</v>
      </c>
      <c r="J5" s="194"/>
      <c r="K5" s="194"/>
      <c r="L5" s="193"/>
      <c r="M5" s="193"/>
      <c r="N5" s="193" t="s">
        <v>119</v>
      </c>
      <c r="O5" s="193"/>
      <c r="P5" s="193"/>
      <c r="Q5" s="194" t="s">
        <v>36</v>
      </c>
      <c r="R5" s="166" t="s">
        <v>51</v>
      </c>
      <c r="S5" s="194"/>
      <c r="T5" s="194"/>
      <c r="U5" s="194"/>
      <c r="V5" s="194"/>
      <c r="W5" s="194"/>
    </row>
    <row r="6" spans="1:23" ht="15" customHeight="1">
      <c r="A6" s="191"/>
      <c r="B6" s="191"/>
      <c r="C6" s="191"/>
      <c r="D6" s="171"/>
      <c r="E6" s="171"/>
      <c r="F6" s="171"/>
      <c r="G6" s="171"/>
      <c r="H6" s="166"/>
      <c r="I6" s="194" t="s">
        <v>120</v>
      </c>
      <c r="J6" s="194" t="s">
        <v>121</v>
      </c>
      <c r="K6" s="194" t="s">
        <v>122</v>
      </c>
      <c r="L6" s="195" t="s">
        <v>123</v>
      </c>
      <c r="M6" s="195" t="s">
        <v>124</v>
      </c>
      <c r="N6" s="195" t="s">
        <v>33</v>
      </c>
      <c r="O6" s="195" t="s">
        <v>34</v>
      </c>
      <c r="P6" s="195" t="s">
        <v>35</v>
      </c>
      <c r="Q6" s="194"/>
      <c r="R6" s="194" t="s">
        <v>32</v>
      </c>
      <c r="S6" s="194" t="s">
        <v>43</v>
      </c>
      <c r="T6" s="194" t="s">
        <v>125</v>
      </c>
      <c r="U6" s="194" t="s">
        <v>39</v>
      </c>
      <c r="V6" s="194" t="s">
        <v>40</v>
      </c>
      <c r="W6" s="194" t="s">
        <v>41</v>
      </c>
    </row>
    <row r="7" spans="1:23" ht="27.75" customHeight="1">
      <c r="A7" s="191"/>
      <c r="B7" s="191"/>
      <c r="C7" s="191"/>
      <c r="D7" s="171"/>
      <c r="E7" s="171"/>
      <c r="F7" s="171"/>
      <c r="G7" s="171"/>
      <c r="H7" s="166"/>
      <c r="I7" s="194"/>
      <c r="J7" s="194"/>
      <c r="K7" s="194"/>
      <c r="L7" s="195"/>
      <c r="M7" s="195"/>
      <c r="N7" s="195"/>
      <c r="O7" s="195"/>
      <c r="P7" s="195"/>
      <c r="Q7" s="194"/>
      <c r="R7" s="194"/>
      <c r="S7" s="194"/>
      <c r="T7" s="194"/>
      <c r="U7" s="194"/>
      <c r="V7" s="194"/>
      <c r="W7" s="194"/>
    </row>
    <row r="8" spans="1:23" ht="15" customHeight="1">
      <c r="A8" s="83">
        <v>1</v>
      </c>
      <c r="B8" s="83">
        <v>2</v>
      </c>
      <c r="C8" s="83">
        <v>3</v>
      </c>
      <c r="D8" s="83">
        <v>4</v>
      </c>
      <c r="E8" s="83">
        <v>5</v>
      </c>
      <c r="F8" s="83">
        <v>6</v>
      </c>
      <c r="G8" s="83">
        <v>7</v>
      </c>
      <c r="H8" s="83">
        <v>8</v>
      </c>
      <c r="I8" s="83">
        <v>9</v>
      </c>
      <c r="J8" s="83">
        <v>10</v>
      </c>
      <c r="K8" s="83">
        <v>11</v>
      </c>
      <c r="L8" s="83">
        <v>12</v>
      </c>
      <c r="M8" s="83">
        <v>13</v>
      </c>
      <c r="N8" s="83">
        <v>14</v>
      </c>
      <c r="O8" s="83">
        <v>15</v>
      </c>
      <c r="P8" s="83">
        <v>16</v>
      </c>
      <c r="Q8" s="83">
        <v>17</v>
      </c>
      <c r="R8" s="83">
        <v>18</v>
      </c>
      <c r="S8" s="83">
        <v>19</v>
      </c>
      <c r="T8" s="83">
        <v>20</v>
      </c>
      <c r="U8" s="83">
        <v>21</v>
      </c>
      <c r="V8" s="83">
        <v>22</v>
      </c>
      <c r="W8" s="83">
        <v>23</v>
      </c>
    </row>
    <row r="9" spans="1:23" ht="18.75" customHeight="1">
      <c r="A9" s="13"/>
      <c r="B9" s="84"/>
      <c r="C9" s="13"/>
      <c r="D9" s="13"/>
      <c r="E9" s="13"/>
      <c r="F9" s="13"/>
      <c r="G9" s="13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 ht="31.35" customHeight="1">
      <c r="A10" s="13"/>
      <c r="B10" s="84"/>
      <c r="C10" s="13"/>
      <c r="D10" s="13"/>
      <c r="E10" s="13"/>
      <c r="F10" s="13"/>
      <c r="G10" s="13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3" ht="18.75" customHeight="1">
      <c r="A11" s="185" t="s">
        <v>77</v>
      </c>
      <c r="B11" s="186"/>
      <c r="C11" s="186"/>
      <c r="D11" s="186"/>
      <c r="E11" s="186"/>
      <c r="F11" s="186"/>
      <c r="G11" s="187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3" ht="41.25" customHeight="1">
      <c r="A12" s="167" t="s">
        <v>286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</row>
  </sheetData>
  <mergeCells count="31">
    <mergeCell ref="V6:V7"/>
    <mergeCell ref="W6:W7"/>
    <mergeCell ref="I6:I7"/>
    <mergeCell ref="A12:W12"/>
    <mergeCell ref="O6:O7"/>
    <mergeCell ref="P6:P7"/>
    <mergeCell ref="R6:R7"/>
    <mergeCell ref="S6:S7"/>
    <mergeCell ref="T6:T7"/>
    <mergeCell ref="J6:J7"/>
    <mergeCell ref="K6:K7"/>
    <mergeCell ref="L6:L7"/>
    <mergeCell ref="M6:M7"/>
    <mergeCell ref="N6:N7"/>
    <mergeCell ref="D4:D7"/>
    <mergeCell ref="A11:G11"/>
    <mergeCell ref="A2:W2"/>
    <mergeCell ref="E4:E7"/>
    <mergeCell ref="A4:A7"/>
    <mergeCell ref="C4:C7"/>
    <mergeCell ref="A3:G3"/>
    <mergeCell ref="F4:F7"/>
    <mergeCell ref="G4:G7"/>
    <mergeCell ref="B4:B7"/>
    <mergeCell ref="N5:P5"/>
    <mergeCell ref="R5:W5"/>
    <mergeCell ref="Q5:Q7"/>
    <mergeCell ref="H4:W4"/>
    <mergeCell ref="H5:H7"/>
    <mergeCell ref="I5:M5"/>
    <mergeCell ref="U6:U7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34" orientation="landscape" r:id="rId1"/>
  <extLst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W27"/>
  <sheetViews>
    <sheetView showZeros="0" tabSelected="1" workbookViewId="0"/>
  </sheetViews>
  <sheetFormatPr defaultColWidth="9.125" defaultRowHeight="14.25" customHeight="1"/>
  <cols>
    <col min="1" max="1" width="14.625" customWidth="1"/>
    <col min="2" max="2" width="21" customWidth="1"/>
    <col min="3" max="3" width="31.375" customWidth="1"/>
    <col min="4" max="4" width="23.875" customWidth="1"/>
    <col min="5" max="5" width="15.625" customWidth="1"/>
    <col min="6" max="6" width="19.75" customWidth="1"/>
    <col min="7" max="7" width="14.875" customWidth="1"/>
    <col min="8" max="8" width="19.75" customWidth="1"/>
    <col min="9" max="16" width="14.125" customWidth="1"/>
    <col min="17" max="17" width="13.625" customWidth="1"/>
    <col min="18" max="23" width="15.125" customWidth="1"/>
  </cols>
  <sheetData>
    <row r="1" spans="1:23" ht="13.5" customHeight="1">
      <c r="B1" s="31"/>
      <c r="E1" s="81"/>
      <c r="F1" s="81"/>
      <c r="G1" s="81"/>
      <c r="H1" s="81"/>
      <c r="K1" s="31"/>
      <c r="N1" s="31"/>
      <c r="O1" s="31"/>
      <c r="P1" s="31"/>
      <c r="U1" s="69"/>
      <c r="W1" s="48" t="s">
        <v>126</v>
      </c>
    </row>
    <row r="2" spans="1:23" ht="27.75" customHeight="1">
      <c r="A2" s="147" t="s">
        <v>127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spans="1:23" ht="13.5" customHeight="1">
      <c r="A3" s="182" t="str">
        <f t="shared" ref="A3:B3" si="0">"单位名称："&amp;"云南连云宾馆"</f>
        <v>单位名称：云南连云宾馆</v>
      </c>
      <c r="B3" s="198" t="str">
        <f t="shared" si="0"/>
        <v>单位名称：云南连云宾馆</v>
      </c>
      <c r="C3" s="199"/>
      <c r="D3" s="199"/>
      <c r="E3" s="199"/>
      <c r="F3" s="199"/>
      <c r="G3" s="199"/>
      <c r="H3" s="199"/>
      <c r="I3" s="199"/>
      <c r="J3" s="33"/>
      <c r="K3" s="33"/>
      <c r="L3" s="33"/>
      <c r="M3" s="33"/>
      <c r="N3" s="33"/>
      <c r="O3" s="33"/>
      <c r="P3" s="33"/>
      <c r="Q3" s="33"/>
      <c r="U3" s="69"/>
      <c r="W3" s="52" t="s">
        <v>102</v>
      </c>
    </row>
    <row r="4" spans="1:23" ht="21.75" customHeight="1">
      <c r="A4" s="189" t="s">
        <v>128</v>
      </c>
      <c r="B4" s="189" t="s">
        <v>112</v>
      </c>
      <c r="C4" s="189" t="s">
        <v>113</v>
      </c>
      <c r="D4" s="189" t="s">
        <v>129</v>
      </c>
      <c r="E4" s="164" t="s">
        <v>114</v>
      </c>
      <c r="F4" s="164" t="s">
        <v>115</v>
      </c>
      <c r="G4" s="164" t="s">
        <v>116</v>
      </c>
      <c r="H4" s="164" t="s">
        <v>117</v>
      </c>
      <c r="I4" s="166" t="s">
        <v>30</v>
      </c>
      <c r="J4" s="166" t="s">
        <v>130</v>
      </c>
      <c r="K4" s="166"/>
      <c r="L4" s="166"/>
      <c r="M4" s="166"/>
      <c r="N4" s="196" t="s">
        <v>119</v>
      </c>
      <c r="O4" s="196"/>
      <c r="P4" s="196"/>
      <c r="Q4" s="164" t="s">
        <v>36</v>
      </c>
      <c r="R4" s="128" t="s">
        <v>51</v>
      </c>
      <c r="S4" s="179"/>
      <c r="T4" s="179"/>
      <c r="U4" s="179"/>
      <c r="V4" s="179"/>
      <c r="W4" s="129"/>
    </row>
    <row r="5" spans="1:23" ht="21.75" customHeight="1">
      <c r="A5" s="190"/>
      <c r="B5" s="190"/>
      <c r="C5" s="190"/>
      <c r="D5" s="190"/>
      <c r="E5" s="188"/>
      <c r="F5" s="188"/>
      <c r="G5" s="188"/>
      <c r="H5" s="188"/>
      <c r="I5" s="166"/>
      <c r="J5" s="194" t="s">
        <v>33</v>
      </c>
      <c r="K5" s="194"/>
      <c r="L5" s="194" t="s">
        <v>34</v>
      </c>
      <c r="M5" s="194" t="s">
        <v>35</v>
      </c>
      <c r="N5" s="197" t="s">
        <v>33</v>
      </c>
      <c r="O5" s="197" t="s">
        <v>34</v>
      </c>
      <c r="P5" s="197" t="s">
        <v>35</v>
      </c>
      <c r="Q5" s="188"/>
      <c r="R5" s="164" t="s">
        <v>32</v>
      </c>
      <c r="S5" s="164" t="s">
        <v>43</v>
      </c>
      <c r="T5" s="164" t="s">
        <v>125</v>
      </c>
      <c r="U5" s="164" t="s">
        <v>39</v>
      </c>
      <c r="V5" s="164" t="s">
        <v>40</v>
      </c>
      <c r="W5" s="164" t="s">
        <v>41</v>
      </c>
    </row>
    <row r="6" spans="1:23" ht="40.5" customHeight="1">
      <c r="A6" s="191"/>
      <c r="B6" s="191"/>
      <c r="C6" s="191"/>
      <c r="D6" s="191"/>
      <c r="E6" s="171"/>
      <c r="F6" s="171"/>
      <c r="G6" s="171"/>
      <c r="H6" s="171"/>
      <c r="I6" s="166"/>
      <c r="J6" s="82" t="s">
        <v>32</v>
      </c>
      <c r="K6" s="82" t="s">
        <v>131</v>
      </c>
      <c r="L6" s="194"/>
      <c r="M6" s="194"/>
      <c r="N6" s="171"/>
      <c r="O6" s="171"/>
      <c r="P6" s="171"/>
      <c r="Q6" s="171"/>
      <c r="R6" s="171"/>
      <c r="S6" s="171"/>
      <c r="T6" s="171"/>
      <c r="U6" s="131"/>
      <c r="V6" s="171"/>
      <c r="W6" s="171"/>
    </row>
    <row r="7" spans="1:23" ht="15" customHeight="1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38">
        <v>19</v>
      </c>
      <c r="T7" s="38">
        <v>20</v>
      </c>
      <c r="U7" s="38">
        <v>21</v>
      </c>
      <c r="V7" s="38">
        <v>22</v>
      </c>
      <c r="W7" s="38">
        <v>23</v>
      </c>
    </row>
    <row r="8" spans="1:23" ht="32.85" customHeight="1">
      <c r="A8" s="13"/>
      <c r="B8" s="84"/>
      <c r="C8" s="13" t="s">
        <v>132</v>
      </c>
      <c r="D8" s="13"/>
      <c r="E8" s="13"/>
      <c r="F8" s="13"/>
      <c r="G8" s="13"/>
      <c r="H8" s="13"/>
      <c r="I8" s="86">
        <v>12982870.359999999</v>
      </c>
      <c r="J8" s="86"/>
      <c r="K8" s="86"/>
      <c r="L8" s="86"/>
      <c r="M8" s="86"/>
      <c r="N8" s="86"/>
      <c r="O8" s="86"/>
      <c r="P8" s="86"/>
      <c r="Q8" s="86"/>
      <c r="R8" s="86">
        <v>12982870.359999999</v>
      </c>
      <c r="S8" s="86"/>
      <c r="T8" s="86">
        <v>12982870.359999999</v>
      </c>
      <c r="U8" s="25"/>
      <c r="V8" s="86"/>
      <c r="W8" s="86"/>
    </row>
    <row r="9" spans="1:23" ht="32.85" customHeight="1">
      <c r="A9" s="13" t="s">
        <v>133</v>
      </c>
      <c r="B9" s="84" t="s">
        <v>134</v>
      </c>
      <c r="C9" s="13" t="s">
        <v>132</v>
      </c>
      <c r="D9" s="13" t="s">
        <v>45</v>
      </c>
      <c r="E9" s="13" t="s">
        <v>63</v>
      </c>
      <c r="F9" s="13" t="s">
        <v>64</v>
      </c>
      <c r="G9" s="13" t="s">
        <v>135</v>
      </c>
      <c r="H9" s="13" t="s">
        <v>136</v>
      </c>
      <c r="I9" s="86">
        <v>12982870.359999999</v>
      </c>
      <c r="J9" s="86"/>
      <c r="K9" s="86"/>
      <c r="L9" s="86"/>
      <c r="M9" s="86"/>
      <c r="N9" s="86"/>
      <c r="O9" s="86"/>
      <c r="P9" s="86"/>
      <c r="Q9" s="86"/>
      <c r="R9" s="86">
        <v>12982870.359999999</v>
      </c>
      <c r="S9" s="86"/>
      <c r="T9" s="86">
        <v>12982870.359999999</v>
      </c>
      <c r="U9" s="25"/>
      <c r="V9" s="86"/>
      <c r="W9" s="86"/>
    </row>
    <row r="10" spans="1:23" ht="32.85" customHeight="1">
      <c r="A10" s="13"/>
      <c r="B10" s="13"/>
      <c r="C10" s="13" t="s">
        <v>137</v>
      </c>
      <c r="D10" s="13"/>
      <c r="E10" s="13"/>
      <c r="F10" s="13"/>
      <c r="G10" s="13"/>
      <c r="H10" s="13"/>
      <c r="I10" s="86">
        <v>10762082.07</v>
      </c>
      <c r="J10" s="86"/>
      <c r="K10" s="86"/>
      <c r="L10" s="86"/>
      <c r="M10" s="86"/>
      <c r="N10" s="86"/>
      <c r="O10" s="86"/>
      <c r="P10" s="86"/>
      <c r="Q10" s="86"/>
      <c r="R10" s="86">
        <v>10762082.07</v>
      </c>
      <c r="S10" s="86"/>
      <c r="T10" s="86">
        <v>10762082.07</v>
      </c>
      <c r="U10" s="25"/>
      <c r="V10" s="86"/>
      <c r="W10" s="86"/>
    </row>
    <row r="11" spans="1:23" ht="32.85" customHeight="1">
      <c r="A11" s="13" t="s">
        <v>138</v>
      </c>
      <c r="B11" s="84" t="s">
        <v>139</v>
      </c>
      <c r="C11" s="13" t="s">
        <v>137</v>
      </c>
      <c r="D11" s="13" t="s">
        <v>45</v>
      </c>
      <c r="E11" s="13" t="s">
        <v>63</v>
      </c>
      <c r="F11" s="13" t="s">
        <v>64</v>
      </c>
      <c r="G11" s="13" t="s">
        <v>140</v>
      </c>
      <c r="H11" s="13" t="s">
        <v>141</v>
      </c>
      <c r="I11" s="86">
        <v>10762082.07</v>
      </c>
      <c r="J11" s="86"/>
      <c r="K11" s="86"/>
      <c r="L11" s="86"/>
      <c r="M11" s="86"/>
      <c r="N11" s="86"/>
      <c r="O11" s="86"/>
      <c r="P11" s="86"/>
      <c r="Q11" s="86"/>
      <c r="R11" s="86">
        <v>10762082.07</v>
      </c>
      <c r="S11" s="86"/>
      <c r="T11" s="86">
        <v>10762082.07</v>
      </c>
      <c r="U11" s="25"/>
      <c r="V11" s="86"/>
      <c r="W11" s="86"/>
    </row>
    <row r="12" spans="1:23" ht="32.85" customHeight="1">
      <c r="A12" s="13"/>
      <c r="B12" s="13"/>
      <c r="C12" s="13" t="s">
        <v>142</v>
      </c>
      <c r="D12" s="13"/>
      <c r="E12" s="13"/>
      <c r="F12" s="13"/>
      <c r="G12" s="13"/>
      <c r="H12" s="13"/>
      <c r="I12" s="86">
        <v>6181844.8200000003</v>
      </c>
      <c r="J12" s="86"/>
      <c r="K12" s="86"/>
      <c r="L12" s="86"/>
      <c r="M12" s="86"/>
      <c r="N12" s="86"/>
      <c r="O12" s="86"/>
      <c r="P12" s="86"/>
      <c r="Q12" s="86"/>
      <c r="R12" s="86">
        <v>6181844.8200000003</v>
      </c>
      <c r="S12" s="86"/>
      <c r="T12" s="86">
        <v>6181844.8200000003</v>
      </c>
      <c r="U12" s="25"/>
      <c r="V12" s="86"/>
      <c r="W12" s="86"/>
    </row>
    <row r="13" spans="1:23" ht="32.85" customHeight="1">
      <c r="A13" s="13" t="s">
        <v>143</v>
      </c>
      <c r="B13" s="84" t="s">
        <v>144</v>
      </c>
      <c r="C13" s="13" t="s">
        <v>142</v>
      </c>
      <c r="D13" s="13" t="s">
        <v>45</v>
      </c>
      <c r="E13" s="13" t="s">
        <v>69</v>
      </c>
      <c r="F13" s="13" t="s">
        <v>70</v>
      </c>
      <c r="G13" s="13" t="s">
        <v>145</v>
      </c>
      <c r="H13" s="13" t="s">
        <v>146</v>
      </c>
      <c r="I13" s="86">
        <v>6181844.8200000003</v>
      </c>
      <c r="J13" s="86"/>
      <c r="K13" s="86"/>
      <c r="L13" s="86"/>
      <c r="M13" s="86"/>
      <c r="N13" s="86"/>
      <c r="O13" s="86"/>
      <c r="P13" s="86"/>
      <c r="Q13" s="86"/>
      <c r="R13" s="86">
        <v>6181844.8200000003</v>
      </c>
      <c r="S13" s="86"/>
      <c r="T13" s="86">
        <v>6181844.8200000003</v>
      </c>
      <c r="U13" s="25"/>
      <c r="V13" s="86"/>
      <c r="W13" s="86"/>
    </row>
    <row r="14" spans="1:23" ht="32.85" customHeight="1">
      <c r="A14" s="13"/>
      <c r="B14" s="13"/>
      <c r="C14" s="13" t="s">
        <v>147</v>
      </c>
      <c r="D14" s="13"/>
      <c r="E14" s="13"/>
      <c r="F14" s="13"/>
      <c r="G14" s="13"/>
      <c r="H14" s="13"/>
      <c r="I14" s="86">
        <v>8305436.2000000002</v>
      </c>
      <c r="J14" s="86"/>
      <c r="K14" s="86"/>
      <c r="L14" s="86"/>
      <c r="M14" s="86"/>
      <c r="N14" s="86"/>
      <c r="O14" s="86"/>
      <c r="P14" s="86"/>
      <c r="Q14" s="86"/>
      <c r="R14" s="86">
        <v>8305436.2000000002</v>
      </c>
      <c r="S14" s="86"/>
      <c r="T14" s="86">
        <v>8305436.2000000002</v>
      </c>
      <c r="U14" s="25"/>
      <c r="V14" s="86"/>
      <c r="W14" s="86"/>
    </row>
    <row r="15" spans="1:23" ht="32.85" customHeight="1">
      <c r="A15" s="13" t="s">
        <v>148</v>
      </c>
      <c r="B15" s="84" t="s">
        <v>149</v>
      </c>
      <c r="C15" s="13" t="s">
        <v>147</v>
      </c>
      <c r="D15" s="13" t="s">
        <v>45</v>
      </c>
      <c r="E15" s="13" t="s">
        <v>63</v>
      </c>
      <c r="F15" s="13" t="s">
        <v>64</v>
      </c>
      <c r="G15" s="13" t="s">
        <v>150</v>
      </c>
      <c r="H15" s="13" t="s">
        <v>151</v>
      </c>
      <c r="I15" s="86">
        <v>290000</v>
      </c>
      <c r="J15" s="86"/>
      <c r="K15" s="86"/>
      <c r="L15" s="86"/>
      <c r="M15" s="86"/>
      <c r="N15" s="86"/>
      <c r="O15" s="86"/>
      <c r="P15" s="86"/>
      <c r="Q15" s="86"/>
      <c r="R15" s="86">
        <v>290000</v>
      </c>
      <c r="S15" s="86"/>
      <c r="T15" s="86">
        <v>290000</v>
      </c>
      <c r="U15" s="25"/>
      <c r="V15" s="86"/>
      <c r="W15" s="86"/>
    </row>
    <row r="16" spans="1:23" ht="32.85" customHeight="1">
      <c r="A16" s="13" t="s">
        <v>148</v>
      </c>
      <c r="B16" s="84" t="s">
        <v>149</v>
      </c>
      <c r="C16" s="13" t="s">
        <v>147</v>
      </c>
      <c r="D16" s="13" t="s">
        <v>45</v>
      </c>
      <c r="E16" s="13" t="s">
        <v>63</v>
      </c>
      <c r="F16" s="13" t="s">
        <v>64</v>
      </c>
      <c r="G16" s="13" t="s">
        <v>152</v>
      </c>
      <c r="H16" s="13" t="s">
        <v>153</v>
      </c>
      <c r="I16" s="86">
        <v>500000</v>
      </c>
      <c r="J16" s="86"/>
      <c r="K16" s="86"/>
      <c r="L16" s="86"/>
      <c r="M16" s="86"/>
      <c r="N16" s="86"/>
      <c r="O16" s="86"/>
      <c r="P16" s="86"/>
      <c r="Q16" s="86"/>
      <c r="R16" s="86">
        <v>500000</v>
      </c>
      <c r="S16" s="86"/>
      <c r="T16" s="86">
        <v>500000</v>
      </c>
      <c r="U16" s="25"/>
      <c r="V16" s="86"/>
      <c r="W16" s="86"/>
    </row>
    <row r="17" spans="1:23" ht="32.85" customHeight="1">
      <c r="A17" s="13" t="s">
        <v>148</v>
      </c>
      <c r="B17" s="84" t="s">
        <v>149</v>
      </c>
      <c r="C17" s="13" t="s">
        <v>147</v>
      </c>
      <c r="D17" s="13" t="s">
        <v>45</v>
      </c>
      <c r="E17" s="13" t="s">
        <v>63</v>
      </c>
      <c r="F17" s="13" t="s">
        <v>64</v>
      </c>
      <c r="G17" s="13" t="s">
        <v>154</v>
      </c>
      <c r="H17" s="13" t="s">
        <v>155</v>
      </c>
      <c r="I17" s="86">
        <v>880000</v>
      </c>
      <c r="J17" s="86"/>
      <c r="K17" s="86"/>
      <c r="L17" s="86"/>
      <c r="M17" s="86"/>
      <c r="N17" s="86"/>
      <c r="O17" s="86"/>
      <c r="P17" s="86"/>
      <c r="Q17" s="86"/>
      <c r="R17" s="86">
        <v>880000</v>
      </c>
      <c r="S17" s="86"/>
      <c r="T17" s="86">
        <v>880000</v>
      </c>
      <c r="U17" s="25"/>
      <c r="V17" s="86"/>
      <c r="W17" s="86"/>
    </row>
    <row r="18" spans="1:23" ht="32.85" customHeight="1">
      <c r="A18" s="13" t="s">
        <v>148</v>
      </c>
      <c r="B18" s="84" t="s">
        <v>149</v>
      </c>
      <c r="C18" s="13" t="s">
        <v>147</v>
      </c>
      <c r="D18" s="13" t="s">
        <v>45</v>
      </c>
      <c r="E18" s="13" t="s">
        <v>63</v>
      </c>
      <c r="F18" s="13" t="s">
        <v>64</v>
      </c>
      <c r="G18" s="13" t="s">
        <v>156</v>
      </c>
      <c r="H18" s="13" t="s">
        <v>157</v>
      </c>
      <c r="I18" s="86">
        <v>800000</v>
      </c>
      <c r="J18" s="86"/>
      <c r="K18" s="86"/>
      <c r="L18" s="86"/>
      <c r="M18" s="86"/>
      <c r="N18" s="86"/>
      <c r="O18" s="86"/>
      <c r="P18" s="86"/>
      <c r="Q18" s="86"/>
      <c r="R18" s="86">
        <v>800000</v>
      </c>
      <c r="S18" s="86"/>
      <c r="T18" s="86">
        <v>800000</v>
      </c>
      <c r="U18" s="25"/>
      <c r="V18" s="86"/>
      <c r="W18" s="86"/>
    </row>
    <row r="19" spans="1:23" ht="32.85" customHeight="1">
      <c r="A19" s="13" t="s">
        <v>148</v>
      </c>
      <c r="B19" s="84" t="s">
        <v>149</v>
      </c>
      <c r="C19" s="13" t="s">
        <v>147</v>
      </c>
      <c r="D19" s="13" t="s">
        <v>45</v>
      </c>
      <c r="E19" s="13" t="s">
        <v>63</v>
      </c>
      <c r="F19" s="13" t="s">
        <v>64</v>
      </c>
      <c r="G19" s="13" t="s">
        <v>158</v>
      </c>
      <c r="H19" s="13" t="s">
        <v>159</v>
      </c>
      <c r="I19" s="86">
        <v>4804936.2</v>
      </c>
      <c r="J19" s="86"/>
      <c r="K19" s="86"/>
      <c r="L19" s="86"/>
      <c r="M19" s="86"/>
      <c r="N19" s="86"/>
      <c r="O19" s="86"/>
      <c r="P19" s="86"/>
      <c r="Q19" s="86"/>
      <c r="R19" s="86">
        <v>4804936.2</v>
      </c>
      <c r="S19" s="86"/>
      <c r="T19" s="86">
        <v>4804936.2</v>
      </c>
      <c r="U19" s="25"/>
      <c r="V19" s="86"/>
      <c r="W19" s="86"/>
    </row>
    <row r="20" spans="1:23" ht="32.85" customHeight="1">
      <c r="A20" s="13" t="s">
        <v>148</v>
      </c>
      <c r="B20" s="84" t="s">
        <v>149</v>
      </c>
      <c r="C20" s="13" t="s">
        <v>147</v>
      </c>
      <c r="D20" s="13" t="s">
        <v>45</v>
      </c>
      <c r="E20" s="13" t="s">
        <v>63</v>
      </c>
      <c r="F20" s="13" t="s">
        <v>64</v>
      </c>
      <c r="G20" s="13" t="s">
        <v>160</v>
      </c>
      <c r="H20" s="13" t="s">
        <v>161</v>
      </c>
      <c r="I20" s="86">
        <v>300000</v>
      </c>
      <c r="J20" s="86"/>
      <c r="K20" s="86"/>
      <c r="L20" s="86"/>
      <c r="M20" s="86"/>
      <c r="N20" s="86"/>
      <c r="O20" s="86"/>
      <c r="P20" s="86"/>
      <c r="Q20" s="86"/>
      <c r="R20" s="86">
        <v>300000</v>
      </c>
      <c r="S20" s="86"/>
      <c r="T20" s="86">
        <v>300000</v>
      </c>
      <c r="U20" s="25"/>
      <c r="V20" s="86"/>
      <c r="W20" s="86"/>
    </row>
    <row r="21" spans="1:23" ht="32.85" customHeight="1">
      <c r="A21" s="13" t="s">
        <v>148</v>
      </c>
      <c r="B21" s="84" t="s">
        <v>149</v>
      </c>
      <c r="C21" s="13" t="s">
        <v>147</v>
      </c>
      <c r="D21" s="13" t="s">
        <v>45</v>
      </c>
      <c r="E21" s="13" t="s">
        <v>63</v>
      </c>
      <c r="F21" s="13" t="s">
        <v>64</v>
      </c>
      <c r="G21" s="13" t="s">
        <v>162</v>
      </c>
      <c r="H21" s="13" t="s">
        <v>163</v>
      </c>
      <c r="I21" s="86">
        <v>730000</v>
      </c>
      <c r="J21" s="86"/>
      <c r="K21" s="86"/>
      <c r="L21" s="86"/>
      <c r="M21" s="86"/>
      <c r="N21" s="86"/>
      <c r="O21" s="86"/>
      <c r="P21" s="86"/>
      <c r="Q21" s="86"/>
      <c r="R21" s="86">
        <v>730000</v>
      </c>
      <c r="S21" s="86"/>
      <c r="T21" s="86">
        <v>730000</v>
      </c>
      <c r="U21" s="25"/>
      <c r="V21" s="86"/>
      <c r="W21" s="86"/>
    </row>
    <row r="22" spans="1:23" ht="32.85" customHeight="1">
      <c r="A22" s="13" t="s">
        <v>148</v>
      </c>
      <c r="B22" s="84" t="s">
        <v>149</v>
      </c>
      <c r="C22" s="13" t="s">
        <v>147</v>
      </c>
      <c r="D22" s="13" t="s">
        <v>45</v>
      </c>
      <c r="E22" s="13" t="s">
        <v>63</v>
      </c>
      <c r="F22" s="13" t="s">
        <v>64</v>
      </c>
      <c r="G22" s="13" t="s">
        <v>164</v>
      </c>
      <c r="H22" s="13" t="s">
        <v>165</v>
      </c>
      <c r="I22" s="86">
        <v>500</v>
      </c>
      <c r="J22" s="86"/>
      <c r="K22" s="86"/>
      <c r="L22" s="86"/>
      <c r="M22" s="86"/>
      <c r="N22" s="86"/>
      <c r="O22" s="86"/>
      <c r="P22" s="86"/>
      <c r="Q22" s="86"/>
      <c r="R22" s="86">
        <v>500</v>
      </c>
      <c r="S22" s="86"/>
      <c r="T22" s="86">
        <v>500</v>
      </c>
      <c r="U22" s="25"/>
      <c r="V22" s="86"/>
      <c r="W22" s="86"/>
    </row>
    <row r="23" spans="1:23" ht="32.85" customHeight="1">
      <c r="A23" s="13"/>
      <c r="B23" s="13"/>
      <c r="C23" s="13" t="s">
        <v>166</v>
      </c>
      <c r="D23" s="13"/>
      <c r="E23" s="13"/>
      <c r="F23" s="13"/>
      <c r="G23" s="13"/>
      <c r="H23" s="13"/>
      <c r="I23" s="86">
        <v>98880</v>
      </c>
      <c r="J23" s="86"/>
      <c r="K23" s="86"/>
      <c r="L23" s="86"/>
      <c r="M23" s="86"/>
      <c r="N23" s="86"/>
      <c r="O23" s="86"/>
      <c r="P23" s="86"/>
      <c r="Q23" s="86"/>
      <c r="R23" s="86">
        <v>98880</v>
      </c>
      <c r="S23" s="86"/>
      <c r="T23" s="86">
        <v>98880</v>
      </c>
      <c r="U23" s="25"/>
      <c r="V23" s="86"/>
      <c r="W23" s="86"/>
    </row>
    <row r="24" spans="1:23" ht="32.85" customHeight="1">
      <c r="A24" s="13" t="s">
        <v>167</v>
      </c>
      <c r="B24" s="84" t="s">
        <v>168</v>
      </c>
      <c r="C24" s="13" t="s">
        <v>166</v>
      </c>
      <c r="D24" s="13" t="s">
        <v>45</v>
      </c>
      <c r="E24" s="13" t="s">
        <v>63</v>
      </c>
      <c r="F24" s="13" t="s">
        <v>64</v>
      </c>
      <c r="G24" s="13" t="s">
        <v>156</v>
      </c>
      <c r="H24" s="13" t="s">
        <v>157</v>
      </c>
      <c r="I24" s="86">
        <v>98880</v>
      </c>
      <c r="J24" s="86"/>
      <c r="K24" s="86"/>
      <c r="L24" s="86"/>
      <c r="M24" s="86"/>
      <c r="N24" s="86"/>
      <c r="O24" s="86"/>
      <c r="P24" s="86"/>
      <c r="Q24" s="86"/>
      <c r="R24" s="86">
        <v>98880</v>
      </c>
      <c r="S24" s="86"/>
      <c r="T24" s="86">
        <v>98880</v>
      </c>
      <c r="U24" s="25"/>
      <c r="V24" s="86"/>
      <c r="W24" s="86"/>
    </row>
    <row r="25" spans="1:23" ht="32.85" customHeight="1">
      <c r="A25" s="13"/>
      <c r="B25" s="13"/>
      <c r="C25" s="13" t="s">
        <v>169</v>
      </c>
      <c r="D25" s="13"/>
      <c r="E25" s="13"/>
      <c r="F25" s="13"/>
      <c r="G25" s="13"/>
      <c r="H25" s="13"/>
      <c r="I25" s="86">
        <v>1472124</v>
      </c>
      <c r="J25" s="86"/>
      <c r="K25" s="86"/>
      <c r="L25" s="86"/>
      <c r="M25" s="86"/>
      <c r="N25" s="86"/>
      <c r="O25" s="86"/>
      <c r="P25" s="86"/>
      <c r="Q25" s="86"/>
      <c r="R25" s="86">
        <v>1472124</v>
      </c>
      <c r="S25" s="86"/>
      <c r="T25" s="86">
        <v>1472124</v>
      </c>
      <c r="U25" s="25"/>
      <c r="V25" s="86"/>
      <c r="W25" s="86"/>
    </row>
    <row r="26" spans="1:23" ht="32.85" customHeight="1">
      <c r="A26" s="13" t="s">
        <v>76</v>
      </c>
      <c r="B26" s="84" t="s">
        <v>170</v>
      </c>
      <c r="C26" s="13" t="s">
        <v>169</v>
      </c>
      <c r="D26" s="13" t="s">
        <v>45</v>
      </c>
      <c r="E26" s="13" t="s">
        <v>75</v>
      </c>
      <c r="F26" s="13" t="s">
        <v>76</v>
      </c>
      <c r="G26" s="13" t="s">
        <v>171</v>
      </c>
      <c r="H26" s="13" t="s">
        <v>76</v>
      </c>
      <c r="I26" s="86">
        <v>1472124</v>
      </c>
      <c r="J26" s="86"/>
      <c r="K26" s="86"/>
      <c r="L26" s="86"/>
      <c r="M26" s="86"/>
      <c r="N26" s="86"/>
      <c r="O26" s="86"/>
      <c r="P26" s="86"/>
      <c r="Q26" s="86"/>
      <c r="R26" s="86">
        <v>1472124</v>
      </c>
      <c r="S26" s="86"/>
      <c r="T26" s="86">
        <v>1472124</v>
      </c>
      <c r="U26" s="25"/>
      <c r="V26" s="86"/>
      <c r="W26" s="86"/>
    </row>
    <row r="27" spans="1:23" ht="18.75" customHeight="1">
      <c r="A27" s="185" t="s">
        <v>77</v>
      </c>
      <c r="B27" s="186"/>
      <c r="C27" s="186"/>
      <c r="D27" s="186"/>
      <c r="E27" s="186"/>
      <c r="F27" s="186"/>
      <c r="G27" s="186"/>
      <c r="H27" s="187"/>
      <c r="I27" s="86">
        <v>39803237.450000003</v>
      </c>
      <c r="J27" s="86"/>
      <c r="K27" s="86"/>
      <c r="L27" s="86"/>
      <c r="M27" s="86"/>
      <c r="N27" s="86"/>
      <c r="O27" s="86"/>
      <c r="P27" s="86"/>
      <c r="Q27" s="86"/>
      <c r="R27" s="86">
        <v>39803237.450000003</v>
      </c>
      <c r="S27" s="86"/>
      <c r="T27" s="86">
        <v>39803237.450000003</v>
      </c>
      <c r="U27" s="25"/>
      <c r="V27" s="86"/>
      <c r="W27" s="86"/>
    </row>
  </sheetData>
  <mergeCells count="28">
    <mergeCell ref="B4:B6"/>
    <mergeCell ref="J5:K5"/>
    <mergeCell ref="A3:I3"/>
    <mergeCell ref="A27:H27"/>
    <mergeCell ref="U5:U6"/>
    <mergeCell ref="R4:W4"/>
    <mergeCell ref="R5:R6"/>
    <mergeCell ref="S5:S6"/>
    <mergeCell ref="T5:T6"/>
    <mergeCell ref="V5:V6"/>
    <mergeCell ref="W5:W6"/>
    <mergeCell ref="P5:P6"/>
    <mergeCell ref="A2:W2"/>
    <mergeCell ref="F4:F6"/>
    <mergeCell ref="A4:A6"/>
    <mergeCell ref="C4:C6"/>
    <mergeCell ref="M5:M6"/>
    <mergeCell ref="J4:M4"/>
    <mergeCell ref="D4:D6"/>
    <mergeCell ref="G4:G6"/>
    <mergeCell ref="H4:H6"/>
    <mergeCell ref="I4:I6"/>
    <mergeCell ref="L5:L6"/>
    <mergeCell ref="N4:P4"/>
    <mergeCell ref="N5:N6"/>
    <mergeCell ref="O5:O6"/>
    <mergeCell ref="E4:E6"/>
    <mergeCell ref="Q4:Q6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  <extLst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13"/>
  <sheetViews>
    <sheetView showZeros="0" tabSelected="1" workbookViewId="0"/>
  </sheetViews>
  <sheetFormatPr defaultColWidth="9.125" defaultRowHeight="12" customHeight="1"/>
  <cols>
    <col min="1" max="1" width="31.375" customWidth="1"/>
    <col min="2" max="2" width="29" customWidth="1"/>
    <col min="3" max="3" width="17.125" customWidth="1"/>
    <col min="4" max="4" width="21" customWidth="1"/>
    <col min="5" max="5" width="23.625" customWidth="1"/>
    <col min="6" max="6" width="11.25" customWidth="1"/>
    <col min="7" max="7" width="10.375" customWidth="1"/>
    <col min="8" max="8" width="9.375" customWidth="1"/>
    <col min="9" max="9" width="13.375" customWidth="1"/>
    <col min="10" max="10" width="40.5" customWidth="1"/>
  </cols>
  <sheetData>
    <row r="1" spans="1:10" ht="12" customHeight="1">
      <c r="J1" s="87" t="s">
        <v>172</v>
      </c>
    </row>
    <row r="2" spans="1:10" ht="28.5" customHeight="1">
      <c r="A2" s="126" t="s">
        <v>173</v>
      </c>
      <c r="B2" s="147"/>
      <c r="C2" s="147"/>
      <c r="D2" s="147"/>
      <c r="E2" s="147"/>
      <c r="F2" s="148"/>
      <c r="G2" s="147"/>
      <c r="H2" s="148"/>
      <c r="I2" s="148"/>
      <c r="J2" s="147"/>
    </row>
    <row r="3" spans="1:10" ht="15" customHeight="1">
      <c r="A3" s="182" t="str">
        <f>"单位名称："&amp;"云南连云宾馆"</f>
        <v>单位名称：云南连云宾馆</v>
      </c>
      <c r="B3" s="144"/>
      <c r="C3" s="144"/>
      <c r="D3" s="144"/>
      <c r="E3" s="144"/>
      <c r="F3" s="144"/>
      <c r="G3" s="144"/>
      <c r="H3" s="144"/>
    </row>
    <row r="4" spans="1:10" ht="14.25" customHeight="1">
      <c r="A4" s="88" t="s">
        <v>174</v>
      </c>
      <c r="B4" s="88" t="s">
        <v>175</v>
      </c>
      <c r="C4" s="88" t="s">
        <v>176</v>
      </c>
      <c r="D4" s="88" t="s">
        <v>177</v>
      </c>
      <c r="E4" s="88" t="s">
        <v>178</v>
      </c>
      <c r="F4" s="57" t="s">
        <v>179</v>
      </c>
      <c r="G4" s="88" t="s">
        <v>180</v>
      </c>
      <c r="H4" s="57" t="s">
        <v>181</v>
      </c>
      <c r="I4" s="57" t="s">
        <v>182</v>
      </c>
      <c r="J4" s="88" t="s">
        <v>183</v>
      </c>
    </row>
    <row r="5" spans="1:10" ht="14.25" customHeight="1">
      <c r="A5" s="82">
        <v>1</v>
      </c>
      <c r="B5" s="88">
        <v>2</v>
      </c>
      <c r="C5" s="88">
        <v>3</v>
      </c>
      <c r="D5" s="88">
        <v>4</v>
      </c>
      <c r="E5" s="88">
        <v>5</v>
      </c>
      <c r="F5" s="57">
        <v>6</v>
      </c>
      <c r="G5" s="88">
        <v>7</v>
      </c>
      <c r="H5" s="57">
        <v>8</v>
      </c>
      <c r="I5" s="57">
        <v>9</v>
      </c>
      <c r="J5" s="88">
        <v>10</v>
      </c>
    </row>
    <row r="6" spans="1:10" ht="17.25" customHeight="1">
      <c r="A6" s="89" t="s">
        <v>45</v>
      </c>
      <c r="B6" s="90"/>
      <c r="C6" s="90"/>
      <c r="D6" s="90"/>
      <c r="E6" s="91"/>
      <c r="F6" s="92"/>
      <c r="G6" s="91"/>
      <c r="H6" s="92"/>
      <c r="I6" s="92"/>
      <c r="J6" s="91"/>
    </row>
    <row r="7" spans="1:10" ht="47.25" customHeight="1">
      <c r="A7" s="200" t="s">
        <v>147</v>
      </c>
      <c r="B7" s="201" t="s">
        <v>184</v>
      </c>
      <c r="C7" s="93" t="s">
        <v>185</v>
      </c>
      <c r="D7" s="93" t="s">
        <v>186</v>
      </c>
      <c r="E7" s="94" t="s">
        <v>187</v>
      </c>
      <c r="F7" s="93" t="s">
        <v>188</v>
      </c>
      <c r="G7" s="94" t="s">
        <v>189</v>
      </c>
      <c r="H7" s="93" t="s">
        <v>190</v>
      </c>
      <c r="I7" s="93" t="s">
        <v>191</v>
      </c>
      <c r="J7" s="95" t="s">
        <v>192</v>
      </c>
    </row>
    <row r="8" spans="1:10" ht="47.25" customHeight="1">
      <c r="A8" s="200" t="s">
        <v>147</v>
      </c>
      <c r="B8" s="201" t="s">
        <v>184</v>
      </c>
      <c r="C8" s="93" t="s">
        <v>185</v>
      </c>
      <c r="D8" s="93" t="s">
        <v>193</v>
      </c>
      <c r="E8" s="94" t="s">
        <v>194</v>
      </c>
      <c r="F8" s="93" t="s">
        <v>188</v>
      </c>
      <c r="G8" s="94" t="s">
        <v>195</v>
      </c>
      <c r="H8" s="93" t="s">
        <v>196</v>
      </c>
      <c r="I8" s="93" t="s">
        <v>191</v>
      </c>
      <c r="J8" s="95" t="s">
        <v>194</v>
      </c>
    </row>
    <row r="9" spans="1:10" ht="47.25" customHeight="1">
      <c r="A9" s="200" t="s">
        <v>147</v>
      </c>
      <c r="B9" s="201" t="s">
        <v>184</v>
      </c>
      <c r="C9" s="93" t="s">
        <v>197</v>
      </c>
      <c r="D9" s="93" t="s">
        <v>198</v>
      </c>
      <c r="E9" s="94" t="s">
        <v>199</v>
      </c>
      <c r="F9" s="93" t="s">
        <v>200</v>
      </c>
      <c r="G9" s="94" t="s">
        <v>201</v>
      </c>
      <c r="H9" s="93"/>
      <c r="I9" s="93" t="s">
        <v>202</v>
      </c>
      <c r="J9" s="95" t="s">
        <v>203</v>
      </c>
    </row>
    <row r="10" spans="1:10" ht="47.25" customHeight="1">
      <c r="A10" s="200" t="s">
        <v>147</v>
      </c>
      <c r="B10" s="201" t="s">
        <v>184</v>
      </c>
      <c r="C10" s="93" t="s">
        <v>204</v>
      </c>
      <c r="D10" s="93" t="s">
        <v>205</v>
      </c>
      <c r="E10" s="94" t="s">
        <v>206</v>
      </c>
      <c r="F10" s="93" t="s">
        <v>188</v>
      </c>
      <c r="G10" s="94" t="s">
        <v>207</v>
      </c>
      <c r="H10" s="93" t="s">
        <v>196</v>
      </c>
      <c r="I10" s="93" t="s">
        <v>191</v>
      </c>
      <c r="J10" s="95" t="s">
        <v>208</v>
      </c>
    </row>
    <row r="11" spans="1:10" ht="47.25" customHeight="1">
      <c r="A11" s="200" t="s">
        <v>166</v>
      </c>
      <c r="B11" s="201" t="s">
        <v>209</v>
      </c>
      <c r="C11" s="93" t="s">
        <v>185</v>
      </c>
      <c r="D11" s="93" t="s">
        <v>193</v>
      </c>
      <c r="E11" s="94" t="s">
        <v>210</v>
      </c>
      <c r="F11" s="93" t="s">
        <v>188</v>
      </c>
      <c r="G11" s="94" t="s">
        <v>195</v>
      </c>
      <c r="H11" s="93" t="s">
        <v>196</v>
      </c>
      <c r="I11" s="93" t="s">
        <v>191</v>
      </c>
      <c r="J11" s="95" t="s">
        <v>210</v>
      </c>
    </row>
    <row r="12" spans="1:10" ht="47.25" customHeight="1">
      <c r="A12" s="200" t="s">
        <v>166</v>
      </c>
      <c r="B12" s="201" t="s">
        <v>209</v>
      </c>
      <c r="C12" s="93" t="s">
        <v>197</v>
      </c>
      <c r="D12" s="93" t="s">
        <v>211</v>
      </c>
      <c r="E12" s="94" t="s">
        <v>212</v>
      </c>
      <c r="F12" s="93" t="s">
        <v>188</v>
      </c>
      <c r="G12" s="94" t="s">
        <v>207</v>
      </c>
      <c r="H12" s="93" t="s">
        <v>196</v>
      </c>
      <c r="I12" s="93" t="s">
        <v>191</v>
      </c>
      <c r="J12" s="95" t="s">
        <v>212</v>
      </c>
    </row>
    <row r="13" spans="1:10" ht="47.25" customHeight="1">
      <c r="A13" s="200" t="s">
        <v>166</v>
      </c>
      <c r="B13" s="201" t="s">
        <v>209</v>
      </c>
      <c r="C13" s="93" t="s">
        <v>204</v>
      </c>
      <c r="D13" s="93" t="s">
        <v>205</v>
      </c>
      <c r="E13" s="94" t="s">
        <v>213</v>
      </c>
      <c r="F13" s="93" t="s">
        <v>188</v>
      </c>
      <c r="G13" s="94" t="s">
        <v>207</v>
      </c>
      <c r="H13" s="93" t="s">
        <v>196</v>
      </c>
      <c r="I13" s="93" t="s">
        <v>191</v>
      </c>
      <c r="J13" s="95" t="s">
        <v>214</v>
      </c>
    </row>
  </sheetData>
  <mergeCells count="6">
    <mergeCell ref="A2:J2"/>
    <mergeCell ref="A3:H3"/>
    <mergeCell ref="A7:A10"/>
    <mergeCell ref="B7:B10"/>
    <mergeCell ref="A11:A13"/>
    <mergeCell ref="B11:B13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  <extLst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2026-02-25T01:40:02Z</cp:lastPrinted>
  <dcterms:modified xsi:type="dcterms:W3CDTF">2026-02-25T01:42:05Z</dcterms:modified>
</cp:coreProperties>
</file>